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8990" windowHeight="7995" tabRatio="201"/>
  </bookViews>
  <sheets>
    <sheet name="Our Performance Details" sheetId="1" r:id="rId1"/>
  </sheets>
  <externalReferences>
    <externalReference r:id="rId2"/>
  </externalReferences>
  <definedNames>
    <definedName name="reported">[1]Sheet1!$A$1:$A$2</definedName>
  </definedNames>
  <calcPr calcId="125725"/>
</workbook>
</file>

<file path=xl/calcChain.xml><?xml version="1.0" encoding="utf-8"?>
<calcChain xmlns="http://schemas.openxmlformats.org/spreadsheetml/2006/main">
  <c r="E154" i="1"/>
  <c r="G139"/>
  <c r="G135"/>
  <c r="G121"/>
  <c r="E121"/>
  <c r="E39"/>
  <c r="G17"/>
  <c r="G16"/>
  <c r="G15"/>
  <c r="G13"/>
  <c r="G12"/>
  <c r="G11"/>
  <c r="G10"/>
  <c r="G9"/>
  <c r="G8"/>
  <c r="G7"/>
  <c r="G6"/>
</calcChain>
</file>

<file path=xl/sharedStrings.xml><?xml version="1.0" encoding="utf-8"?>
<sst xmlns="http://schemas.openxmlformats.org/spreadsheetml/2006/main" count="294" uniqueCount="195">
  <si>
    <t xml:space="preserve">  Asia</t>
  </si>
  <si>
    <t xml:space="preserve">  31-40</t>
  </si>
  <si>
    <t>Cemento</t>
  </si>
  <si>
    <t>Agregados</t>
  </si>
  <si>
    <t>Concreto Premezclado</t>
  </si>
  <si>
    <t>Cemento (Kg de CO2e por tonelada de cemento)</t>
  </si>
  <si>
    <t>Agregados (Kg CO2e por tonelada de productos agregados)</t>
  </si>
  <si>
    <t>Concreto Premezclado (Kg CO2e por m3)</t>
  </si>
  <si>
    <t>Producción cubierta con Herramienta CEMEX de huella de CO2</t>
  </si>
  <si>
    <t>Sitios cubiertos con Herramienta CEMEX de huella de CO2 (%)</t>
  </si>
  <si>
    <t>Miles de metros cuadrados de pavimento de concreto completados</t>
  </si>
  <si>
    <t>Estrategia de Carbono</t>
  </si>
  <si>
    <t>Emisiones absolutas brutas de CO2 (millones de toneladas)</t>
  </si>
  <si>
    <t>Emisiones absolutas netas de CO2 (millones de toneladas)</t>
  </si>
  <si>
    <t>Emisiones específicas brutas de CO2 (Kg. CO2 / tonelada de producto cementante)</t>
  </si>
  <si>
    <t>Emisiones específicas netas de CO2 (Kg. CO2 / tonelada de producto cementante)</t>
  </si>
  <si>
    <t>Reducción en las emisiones de CO2 por tonelada de producto cementante partiendo de los niveles base de 1990 (%)</t>
  </si>
  <si>
    <t>Eficiencia energética térmica de la producción de of clinker (MJ/ton clinker)</t>
  </si>
  <si>
    <t>Mezcla de Combustibles (%)</t>
  </si>
  <si>
    <t>Total de Combustibles Alternos</t>
  </si>
  <si>
    <t>Carbón</t>
  </si>
  <si>
    <t>Coque de Petróleo</t>
  </si>
  <si>
    <t>Combustóleo</t>
  </si>
  <si>
    <t>Gas Natural</t>
  </si>
  <si>
    <t>Tasa de combustibles fósiles alternos</t>
  </si>
  <si>
    <t>Tasa de combustibles de biomasa</t>
  </si>
  <si>
    <t>Desechos residenciales e industriales</t>
  </si>
  <si>
    <t>Llantas</t>
  </si>
  <si>
    <t>Harinas animales</t>
  </si>
  <si>
    <t>Residuos orgánicos agrícolas</t>
  </si>
  <si>
    <t>Otros tipos de biomasa</t>
  </si>
  <si>
    <t>Tasa de uso de materias primas alternas</t>
  </si>
  <si>
    <t>Factor clinker/cemento (%)</t>
  </si>
  <si>
    <t>Consumo energético Indirecto (GWh)</t>
  </si>
  <si>
    <t>Consumo energético directo (TJ)</t>
  </si>
  <si>
    <t>Calidad del Aire</t>
  </si>
  <si>
    <t>Clinker producido con monitoreo de emisiones principales y secundarias (polvo, NOx, SOx, Hg, Cd, TI, COV, PCDD/F)(%)</t>
  </si>
  <si>
    <t>Emisiones absolutas de polvo (tons/año)</t>
  </si>
  <si>
    <t>Emisiones específicas de polvo (g/ton clinker)</t>
  </si>
  <si>
    <t>Emisiones absolutas de NOx (tons/año)</t>
  </si>
  <si>
    <t>Emisiones específicas de NOx (g/ton clinker)</t>
  </si>
  <si>
    <t>Emisiones absolutas de SOx (tons/año)</t>
  </si>
  <si>
    <t>Emisiones específicas de SOx (g/ton clinker)</t>
  </si>
  <si>
    <t>Operaciones con sistemas de reciclado de agua (%)</t>
  </si>
  <si>
    <t>Total de residuos peligrosos dispuestos (toneladas)</t>
  </si>
  <si>
    <t>Total de residuos no peligrosos dispuestos (toneladas)</t>
  </si>
  <si>
    <t>Volumen de concreto premezclado fresco devuelto del total entregado</t>
  </si>
  <si>
    <t>Gestión de la Biodiversidad</t>
  </si>
  <si>
    <t>Sitios activos con planes de rehabilitación de canteras (%)</t>
  </si>
  <si>
    <t>Número de canteras activas dentro de o adyacentes a áreas de alto valor en biodiversidad</t>
  </si>
  <si>
    <t>Sitios activos con alto valor en biodiversidad donde se implementan activamente planes de gestión de biodiversidad (%)</t>
  </si>
  <si>
    <t>Gestión Ambiental</t>
  </si>
  <si>
    <t>Operaciones que han implementado el Sistema de Gestión Ambiental (%)</t>
  </si>
  <si>
    <t>Operaciones con Certificación ISO 14001 (%)</t>
  </si>
  <si>
    <t>Salud y Seguridad</t>
  </si>
  <si>
    <t>Total de Fatalidades</t>
  </si>
  <si>
    <t>Empleados, total</t>
  </si>
  <si>
    <t>Contratistas, total</t>
  </si>
  <si>
    <t>Tasa de fatalidad (por 10,000 empleados)</t>
  </si>
  <si>
    <t>Accidentes Incapacitantes</t>
  </si>
  <si>
    <t>Tasa de accidentes incapacitantes en empleados (por millón de horas trabajadas)</t>
  </si>
  <si>
    <t>Apego a las Prácticas Seguras de Conducción Recomendadas
por la CSI (%)</t>
  </si>
  <si>
    <t>Apego a las Prácticas Seguras de Contratistas Recomendadas
por la CSI (%)</t>
  </si>
  <si>
    <t>Operaciones que han implementado el Sistema de Gestión de Seguridad %</t>
  </si>
  <si>
    <t>Gobierno Corporativo</t>
  </si>
  <si>
    <t>Reportes de presuntas violaciones al Código de Ética recibidos por comités de ética locales (#)</t>
  </si>
  <si>
    <t>Acciones disciplinarias como resultado de los reportes de no cumplimiento con el Código de Ética, otras políticas o leyes (#)</t>
  </si>
  <si>
    <t>Países con mecanismos locales para promover la concientización
de los empleados sobre los procedimientos para identificar y denunciar casos de fraudes internos, sobornos, entre otros (%)</t>
  </si>
  <si>
    <t>Investigación de incidentes reportados que resultaron ser verdaderos relacionados al fraude interno, sobornos, entre otros (#)</t>
  </si>
  <si>
    <t>Relación con Grupos de Interés</t>
  </si>
  <si>
    <t>Fuerza laboral</t>
  </si>
  <si>
    <t>Desglose de la fuerza laboral por tipo de contrato (%)</t>
  </si>
  <si>
    <t>Desglose de la fuerza laboral por niveles (%)</t>
  </si>
  <si>
    <t>Desglose de la fuerza laboral por edades (%)</t>
  </si>
  <si>
    <t>Desglose de la fuerza laboral por género (%)</t>
  </si>
  <si>
    <t>Personal femenino por niveles (%)</t>
  </si>
  <si>
    <t>Proporción salarial de hombres a mujeres</t>
  </si>
  <si>
    <t>Tasa de participación en encuesta de compromiso (%)</t>
  </si>
  <si>
    <t>Notificación a empleados con respecto a cambios operativos (días en promedio)</t>
  </si>
  <si>
    <t>Países con políticas para promover la contratación local de personal (%)</t>
  </si>
  <si>
    <t>Capacitación dada por las operaciones (horas promedio)</t>
  </si>
  <si>
    <t>Cursos en línea disponibles a través de CEMEX Learning (#)</t>
  </si>
  <si>
    <t>Empleados con acceso a la plataforma CEMEX Learning (#)</t>
  </si>
  <si>
    <t>Sitios que realizan evaluaciones de impacto social (%)</t>
  </si>
  <si>
    <t>Sitios con planes para involucrar a la comunidad (%)</t>
  </si>
  <si>
    <t>Operaciones con programas de voluntariado para empleados (%)</t>
  </si>
  <si>
    <t>Fortalecer las comunidades locales</t>
  </si>
  <si>
    <t>Vivienda Social e Infraestructura</t>
  </si>
  <si>
    <t>Gestión de Residuos</t>
  </si>
  <si>
    <t>Huella de CO2 – Promedio Anual</t>
  </si>
  <si>
    <t>Extracciones totales de agua por fuente (millones de metros cúbicos)</t>
  </si>
  <si>
    <t>Consumo total</t>
  </si>
  <si>
    <t>Consumo totald e agua por unidad de producción</t>
  </si>
  <si>
    <t>Operaciones con Certificación ISO 14001 (#)</t>
  </si>
  <si>
    <t>Casos de incumplimiento ambiental (#)</t>
  </si>
  <si>
    <t>Tasa de Ausencias por Enfermedad (%)</t>
  </si>
  <si>
    <t>Nivel de compromiso</t>
  </si>
  <si>
    <t>Concreto premezclado</t>
  </si>
  <si>
    <t>Descargas totales de agua por destino (millones de metros cúbicos)</t>
  </si>
  <si>
    <t xml:space="preserve">  Aguas superficiales</t>
  </si>
  <si>
    <t xml:space="preserve">  Aguas subterráneas</t>
  </si>
  <si>
    <t xml:space="preserve">  Suministro de agua municipal</t>
  </si>
  <si>
    <t xml:space="preserve">  Aguas pluviales</t>
  </si>
  <si>
    <t xml:space="preserve">  Agua marina</t>
  </si>
  <si>
    <t xml:space="preserve">  Otra</t>
  </si>
  <si>
    <t xml:space="preserve">  Cemento</t>
  </si>
  <si>
    <t xml:space="preserve">  Concreto premezclado</t>
  </si>
  <si>
    <t xml:space="preserve">  Agregados</t>
  </si>
  <si>
    <t xml:space="preserve">  Cemento (l/ton)</t>
  </si>
  <si>
    <t xml:space="preserve">  Concreto premezclado (l/m3)</t>
  </si>
  <si>
    <t xml:space="preserve">  Agregados (l/ton)</t>
  </si>
  <si>
    <t xml:space="preserve">  %</t>
  </si>
  <si>
    <t>Operaciones que han implementado un el Sistema CEMEX de Gestión Ambiental (%)</t>
  </si>
  <si>
    <t xml:space="preserve">  Concreto</t>
  </si>
  <si>
    <t xml:space="preserve">  Empleados, total</t>
  </si>
  <si>
    <t xml:space="preserve">    Cemento</t>
  </si>
  <si>
    <t xml:space="preserve">    Concreto </t>
  </si>
  <si>
    <t xml:space="preserve">    Agregados</t>
  </si>
  <si>
    <t xml:space="preserve">    Otros negocios</t>
  </si>
  <si>
    <t xml:space="preserve">  Contratistas, total</t>
  </si>
  <si>
    <t xml:space="preserve">  Terceros, total</t>
  </si>
  <si>
    <t xml:space="preserve">  Reportes relacionados con relaciones con empleados</t>
  </si>
  <si>
    <t xml:space="preserve">  Reportes relacionados con algún tipo de acoso</t>
  </si>
  <si>
    <t xml:space="preserve">  Reportes relacionados con discriminación</t>
  </si>
  <si>
    <t xml:space="preserve">  México</t>
  </si>
  <si>
    <t xml:space="preserve">  Estados Unidos</t>
  </si>
  <si>
    <t xml:space="preserve">  Norte de Europa</t>
  </si>
  <si>
    <t xml:space="preserve">  Mediterráneo</t>
  </si>
  <si>
    <t xml:space="preserve">  Centro y Sudamérica, y el Caribe</t>
  </si>
  <si>
    <t xml:space="preserve">  Otros (incluyendo al Corporativo y Neoris)</t>
  </si>
  <si>
    <t xml:space="preserve">  Tiempo completo</t>
  </si>
  <si>
    <t xml:space="preserve">  Tiempo parcial</t>
  </si>
  <si>
    <t xml:space="preserve">  Puestos ejecutivos</t>
  </si>
  <si>
    <t xml:space="preserve">  Puestos no ejecutivos</t>
  </si>
  <si>
    <t xml:space="preserve">  Puestos operativos</t>
  </si>
  <si>
    <t xml:space="preserve">  Menores de 30</t>
  </si>
  <si>
    <t xml:space="preserve">  41-50</t>
  </si>
  <si>
    <t xml:space="preserve">  Mayores de 50</t>
  </si>
  <si>
    <t xml:space="preserve">  Masculino</t>
  </si>
  <si>
    <t xml:space="preserve">  Femenino</t>
  </si>
  <si>
    <t xml:space="preserve">  Nivel ejecutivo</t>
  </si>
  <si>
    <t xml:space="preserve">  Nivel no ejecutivo</t>
  </si>
  <si>
    <t xml:space="preserve">  Nivel operativo</t>
  </si>
  <si>
    <t xml:space="preserve">  No ejecutivo y operativo</t>
  </si>
  <si>
    <t>Empleados de nivel ejecutivo que fueron entrenados en el Programa de Liderazgo para la Sostenibilidad</t>
  </si>
  <si>
    <r>
      <t xml:space="preserve">2013 </t>
    </r>
    <r>
      <rPr>
        <b/>
        <vertAlign val="superscript"/>
        <sz val="11"/>
        <color theme="0"/>
        <rFont val="Calibri"/>
        <family val="2"/>
        <scheme val="minor"/>
      </rPr>
      <t>[1]</t>
    </r>
  </si>
  <si>
    <t>Enfrentando el Reto de la Urbanización</t>
  </si>
  <si>
    <r>
      <t xml:space="preserve">Tasa de Combustibles Alternos (%) </t>
    </r>
    <r>
      <rPr>
        <b/>
        <vertAlign val="superscript"/>
        <sz val="11"/>
        <color theme="0"/>
        <rFont val="Calibri"/>
        <family val="2"/>
        <scheme val="minor"/>
      </rPr>
      <t>[2]</t>
    </r>
  </si>
  <si>
    <r>
      <t>Tipo de Residuo Usado Como Combustible Alterno (%)</t>
    </r>
    <r>
      <rPr>
        <b/>
        <vertAlign val="superscript"/>
        <sz val="11"/>
        <color theme="0"/>
        <rFont val="Calibri"/>
        <family val="2"/>
        <scheme val="minor"/>
      </rPr>
      <t>[2]</t>
    </r>
  </si>
  <si>
    <r>
      <t>Consumo energético específico, concreto premezclado (kWh/m</t>
    </r>
    <r>
      <rPr>
        <vertAlign val="superscript"/>
        <sz val="11"/>
        <color theme="1"/>
        <rFont val="Calibri"/>
        <family val="2"/>
        <scheme val="minor"/>
      </rPr>
      <t>3</t>
    </r>
    <r>
      <rPr>
        <sz val="11"/>
        <color theme="1"/>
        <rFont val="Calibri"/>
        <family val="2"/>
        <scheme val="minor"/>
      </rPr>
      <t>)</t>
    </r>
  </si>
  <si>
    <r>
      <t>Consumo energético específico, agregados (kWh/ton)</t>
    </r>
    <r>
      <rPr>
        <vertAlign val="superscript"/>
        <sz val="11"/>
        <color theme="1"/>
        <rFont val="Calibri"/>
        <family val="2"/>
        <scheme val="minor"/>
      </rPr>
      <t xml:space="preserve"> [3]</t>
    </r>
  </si>
  <si>
    <r>
      <t>2013</t>
    </r>
    <r>
      <rPr>
        <b/>
        <vertAlign val="superscript"/>
        <sz val="11"/>
        <color theme="0"/>
        <rFont val="Calibri"/>
        <family val="2"/>
        <scheme val="minor"/>
      </rPr>
      <t>[4]</t>
    </r>
  </si>
  <si>
    <t>Otros Indicadores de la Estrategia de Carbono</t>
  </si>
  <si>
    <r>
      <t>Gestión del Agua</t>
    </r>
    <r>
      <rPr>
        <b/>
        <vertAlign val="superscript"/>
        <sz val="11"/>
        <color theme="0"/>
        <rFont val="Calibri"/>
        <family val="2"/>
        <scheme val="minor"/>
      </rPr>
      <t>[5]</t>
    </r>
  </si>
  <si>
    <r>
      <t xml:space="preserve">  Agregados</t>
    </r>
    <r>
      <rPr>
        <vertAlign val="superscript"/>
        <sz val="11"/>
        <color theme="1"/>
        <rFont val="Calibri"/>
        <family val="2"/>
        <scheme val="minor"/>
      </rPr>
      <t xml:space="preserve"> [6]</t>
    </r>
  </si>
  <si>
    <t xml:space="preserve">  Metros Cúbicos</t>
  </si>
  <si>
    <t xml:space="preserve">Agregados secundarios y reciclados usados como sustituto directo de agregados primarios </t>
  </si>
  <si>
    <t xml:space="preserve">  Toneladas</t>
  </si>
  <si>
    <t>Incidentes Ambientales- Categoría 1 (#)</t>
  </si>
  <si>
    <t>Incidentes Ambientales- Categoría 2 (#)</t>
  </si>
  <si>
    <r>
      <t xml:space="preserve">Operaciones con un profesional de la salud calificado en sitio o con acceso a un proveedor de servicios de salud externo </t>
    </r>
    <r>
      <rPr>
        <vertAlign val="superscript"/>
        <sz val="11"/>
        <color theme="1"/>
        <rFont val="Calibri"/>
        <family val="2"/>
        <scheme val="minor"/>
      </rPr>
      <t>[7]</t>
    </r>
  </si>
  <si>
    <r>
      <t xml:space="preserve">Rotación de empleados (%) </t>
    </r>
    <r>
      <rPr>
        <vertAlign val="superscript"/>
        <sz val="11"/>
        <color theme="1"/>
        <rFont val="Calibri"/>
        <family val="2"/>
        <scheme val="minor"/>
      </rPr>
      <t>[8]</t>
    </r>
  </si>
  <si>
    <r>
      <t xml:space="preserve">Empleados representados por un sindicato independiente o cubierto por contrato colectivo de trabajo (%) </t>
    </r>
    <r>
      <rPr>
        <vertAlign val="superscript"/>
        <sz val="11"/>
        <color theme="1"/>
        <rFont val="Calibri"/>
        <family val="2"/>
        <scheme val="minor"/>
      </rPr>
      <t>[9]</t>
    </r>
  </si>
  <si>
    <r>
      <t xml:space="preserve">Países que aplican encuestas de satisfacción del cliente con regularidad (%) </t>
    </r>
    <r>
      <rPr>
        <vertAlign val="superscript"/>
        <sz val="11"/>
        <color theme="1"/>
        <rFont val="Calibri"/>
        <family val="2"/>
        <scheme val="minor"/>
      </rPr>
      <t>[10]</t>
    </r>
  </si>
  <si>
    <t>Compras abastecidas con proveedores locales (%)</t>
  </si>
  <si>
    <r>
      <t xml:space="preserve">Países con un proceso para seleccionar proveedores con relación a aspectos sociales y ambientales (%) </t>
    </r>
    <r>
      <rPr>
        <vertAlign val="superscript"/>
        <sz val="11"/>
        <color theme="1"/>
        <rFont val="Calibri"/>
        <family val="2"/>
        <scheme val="minor"/>
      </rPr>
      <t>[11]</t>
    </r>
  </si>
  <si>
    <r>
      <t>Número de indivicuos benefiados con todas las iniciativas sociales</t>
    </r>
    <r>
      <rPr>
        <vertAlign val="superscript"/>
        <sz val="11"/>
        <color theme="1"/>
        <rFont val="Calibri"/>
        <family val="2"/>
        <scheme val="minor"/>
      </rPr>
      <t xml:space="preserve"> [13]</t>
    </r>
  </si>
  <si>
    <r>
      <t xml:space="preserve">Número de familias que participan en Centros Productivos de Autoempleo y Construapoyo (# acumulado) </t>
    </r>
    <r>
      <rPr>
        <vertAlign val="superscript"/>
        <sz val="11"/>
        <color theme="1"/>
        <rFont val="Calibri"/>
        <family val="2"/>
        <scheme val="minor"/>
      </rPr>
      <t>[13]</t>
    </r>
  </si>
  <si>
    <r>
      <t xml:space="preserve">Número total de familias participando en todas las iniciativas sociales </t>
    </r>
    <r>
      <rPr>
        <vertAlign val="superscript"/>
        <sz val="11"/>
        <color theme="1"/>
        <rFont val="Calibri"/>
        <family val="2"/>
        <scheme val="minor"/>
      </rPr>
      <t>[13]</t>
    </r>
  </si>
  <si>
    <r>
      <t xml:space="preserve">Total de metros cuadrados construidos en la Iniciativa Patrimonio Hoy (# acumulado) </t>
    </r>
    <r>
      <rPr>
        <vertAlign val="superscript"/>
        <sz val="11"/>
        <color theme="1"/>
        <rFont val="Calibri"/>
        <family val="2"/>
        <scheme val="minor"/>
      </rPr>
      <t>[12]</t>
    </r>
  </si>
  <si>
    <r>
      <t xml:space="preserve">Número de individuos beneficiados con Patrimonio Hoy (# acumulado) </t>
    </r>
    <r>
      <rPr>
        <vertAlign val="superscript"/>
        <sz val="11"/>
        <color theme="1"/>
        <rFont val="Calibri"/>
        <family val="2"/>
        <scheme val="minor"/>
      </rPr>
      <t>[12]</t>
    </r>
  </si>
  <si>
    <r>
      <t xml:space="preserve">Familias que participan en la Iniciativa Patrimonio Hoy en Latinoamérica (# acumulado) </t>
    </r>
    <r>
      <rPr>
        <vertAlign val="superscript"/>
        <sz val="11"/>
        <color theme="1"/>
        <rFont val="Calibri"/>
        <family val="2"/>
        <scheme val="minor"/>
      </rPr>
      <t>[12]</t>
    </r>
  </si>
  <si>
    <t>Notas:</t>
  </si>
  <si>
    <t>Número de casas construidas bajo el programa CEMEX de vivienda social</t>
  </si>
  <si>
    <t>Consumo energético específico, cemento (Kwh/ton cemento)</t>
  </si>
  <si>
    <t>Clinker producido con monitoreo continuo de emisiones principales (polvo, NOx y SOx) (%)</t>
  </si>
  <si>
    <t>Operaciones certificadas con OHSAS 18001:2007 (Sistema de Salud y Seguridad Ocupacional) (%)</t>
  </si>
  <si>
    <t>Inversión Ambiental (millones USD)</t>
  </si>
  <si>
    <t>Multas relacionadas  (millones USD)</t>
  </si>
  <si>
    <r>
      <rPr>
        <b/>
        <vertAlign val="superscript"/>
        <sz val="10"/>
        <color theme="0" tint="-0.499984740745262"/>
        <rFont val="Calibri"/>
        <family val="2"/>
        <scheme val="minor"/>
      </rPr>
      <t>[1]</t>
    </r>
    <r>
      <rPr>
        <b/>
        <sz val="10"/>
        <color theme="0" tint="-0.499984740745262"/>
        <rFont val="Calibri"/>
        <family val="2"/>
        <scheme val="minor"/>
      </rPr>
      <t xml:space="preserve"> Cada país CEMEX decide, de acuerdo a su mercado y las necesidades de du cliente, calcular la huella de carbono de forma anual. Sin embargo, CEMEX está comprometido a hacer el ejercicio de cálculo completo para el 100% de sus plantas cada dos años.</t>
    </r>
  </si>
  <si>
    <r>
      <rPr>
        <b/>
        <vertAlign val="superscript"/>
        <sz val="10"/>
        <color theme="0" tint="-0.499984740745262"/>
        <rFont val="Calibri"/>
        <family val="2"/>
        <scheme val="minor"/>
      </rPr>
      <t>[2]</t>
    </r>
    <r>
      <rPr>
        <b/>
        <sz val="10"/>
        <color theme="0" tint="-0.499984740745262"/>
        <rFont val="Calibri"/>
        <family val="2"/>
        <scheme val="minor"/>
      </rPr>
      <t xml:space="preserve"> El porcentaje de Biomasa de 2012 incrementó de acuerdo con la acreditación y verificación en vigencia  de los países incluidos en el Sistema de Comercio de Emisiones de la Unión Europea  (EU ETS).</t>
    </r>
  </si>
  <si>
    <r>
      <rPr>
        <b/>
        <vertAlign val="superscript"/>
        <sz val="10"/>
        <color theme="0" tint="-0.499984740745262"/>
        <rFont val="Calibri"/>
        <family val="2"/>
        <scheme val="minor"/>
      </rPr>
      <t xml:space="preserve">[3] </t>
    </r>
    <r>
      <rPr>
        <b/>
        <sz val="10"/>
        <color theme="0" tint="-0.499984740745262"/>
        <rFont val="Calibri"/>
        <family val="2"/>
        <scheme val="minor"/>
      </rPr>
      <t>Los datos del 2012 fueron recalculados debido a un ajuste en la metodología de cálculo en algunos países.</t>
    </r>
  </si>
  <si>
    <r>
      <rPr>
        <b/>
        <vertAlign val="superscript"/>
        <sz val="10"/>
        <color theme="0" tint="-0.499984740745262"/>
        <rFont val="Calibri"/>
        <family val="2"/>
        <scheme val="minor"/>
      </rPr>
      <t>[4]</t>
    </r>
    <r>
      <rPr>
        <b/>
        <sz val="10"/>
        <color theme="0" tint="-0.499984740745262"/>
        <rFont val="Calibri"/>
        <family val="2"/>
        <scheme val="minor"/>
      </rPr>
      <t xml:space="preserve"> Una actualización de nuestra metodología de medición en algunos países impactó nuestras cifras de emisiones para el 2013, las cuales muestran un ligero incremento en polvo y NOx cuando se comparan con el 2012.</t>
    </r>
  </si>
  <si>
    <r>
      <rPr>
        <b/>
        <vertAlign val="superscript"/>
        <sz val="10"/>
        <color theme="0" tint="-0.499984740745262"/>
        <rFont val="Calibri"/>
        <family val="2"/>
        <scheme val="minor"/>
      </rPr>
      <t>[5]</t>
    </r>
    <r>
      <rPr>
        <b/>
        <sz val="10"/>
        <color theme="0" tint="-0.499984740745262"/>
        <rFont val="Calibri"/>
        <family val="2"/>
        <scheme val="minor"/>
      </rPr>
      <t xml:space="preserve"> En el marco de Proyecto de Agua entre CEMEX y el IUCN, en 2012 desarrollamos nuestra propia metodología para estandarizar la comunicación de nuestros indicadores clave de desempeño en materia de agua. Por esta razón, hemos actualizado nuestros indicadores clave de desempeño en materia de agua reportados en el 2012 con el fin de que sean plenamente compatibles con esta metodología. Además de esto, en 2013, se ha continuado trabajando en el fortalecimiento de nuestros sistemas de información, lo que ha dado lugar a datos más precisos de la información que hemos recogido anteriormente. Al tener una mejor comprensión de nuestras indicadores clave de desempeño en materia de agua, nos estamos preparando para definir las acciones para reducir el consumo de agua en el corto plazo.</t>
    </r>
  </si>
  <si>
    <r>
      <rPr>
        <b/>
        <vertAlign val="superscript"/>
        <sz val="10"/>
        <color theme="0" tint="-0.499984740745262"/>
        <rFont val="Calibri"/>
        <family val="2"/>
        <scheme val="minor"/>
      </rPr>
      <t>[7]</t>
    </r>
    <r>
      <rPr>
        <b/>
        <sz val="10"/>
        <color theme="0" tint="-0.499984740745262"/>
        <rFont val="Calibri"/>
        <family val="2"/>
        <scheme val="minor"/>
      </rPr>
      <t xml:space="preserve"> Decremento en el 2013 debido al número de sitios activos que fueron considerados.</t>
    </r>
  </si>
  <si>
    <r>
      <rPr>
        <b/>
        <vertAlign val="superscript"/>
        <sz val="10"/>
        <color theme="0" tint="-0.499984740745262"/>
        <rFont val="Calibri"/>
        <family val="2"/>
        <scheme val="minor"/>
      </rPr>
      <t>[6]</t>
    </r>
    <r>
      <rPr>
        <b/>
        <sz val="10"/>
        <color theme="0" tint="-0.499984740745262"/>
        <rFont val="Calibri"/>
        <family val="2"/>
        <scheme val="minor"/>
      </rPr>
      <t xml:space="preserve"> Teniendo en cuenta los sitios que utilizan el agua para la producción de agregados (incluido el tamizado en húmedo y lavado agregado).</t>
    </r>
  </si>
  <si>
    <r>
      <rPr>
        <b/>
        <vertAlign val="superscript"/>
        <sz val="10"/>
        <color theme="0" tint="-0.499984740745262"/>
        <rFont val="Calibri"/>
        <family val="2"/>
        <scheme val="minor"/>
      </rPr>
      <t xml:space="preserve">[8] </t>
    </r>
    <r>
      <rPr>
        <b/>
        <sz val="10"/>
        <color theme="0" tint="-0.499984740745262"/>
        <rFont val="Calibri"/>
        <family val="2"/>
        <scheme val="minor"/>
      </rPr>
      <t>Rotación voluntaria.</t>
    </r>
  </si>
  <si>
    <r>
      <rPr>
        <b/>
        <vertAlign val="superscript"/>
        <sz val="10"/>
        <color theme="0" tint="-0.499984740745262"/>
        <rFont val="Calibri"/>
        <family val="2"/>
        <scheme val="minor"/>
      </rPr>
      <t>[9]</t>
    </r>
    <r>
      <rPr>
        <b/>
        <sz val="10"/>
        <color theme="0" tint="-0.499984740745262"/>
        <rFont val="Calibri"/>
        <family val="2"/>
        <scheme val="minor"/>
      </rPr>
      <t xml:space="preserve"> Total de empleados incluyendo posiciones ejecutivas y no ejecutivas. Considerando sólo los puestos operativos la cobertura es 75%</t>
    </r>
  </si>
  <si>
    <r>
      <rPr>
        <b/>
        <vertAlign val="superscript"/>
        <sz val="10"/>
        <color theme="0" tint="-0.499984740745262"/>
        <rFont val="Calibri"/>
        <family val="2"/>
        <scheme val="minor"/>
      </rPr>
      <t>[10]</t>
    </r>
    <r>
      <rPr>
        <b/>
        <sz val="10"/>
        <color theme="0" tint="-0.499984740745262"/>
        <rFont val="Calibri"/>
        <family val="2"/>
        <scheme val="minor"/>
      </rPr>
      <t xml:space="preserve"> La metodología indica que la encuesta debe conducirse al menos cada dos años, sin embargo algunos países la realizan de forma anual.</t>
    </r>
  </si>
  <si>
    <r>
      <rPr>
        <b/>
        <vertAlign val="superscript"/>
        <sz val="10"/>
        <color theme="0" tint="-0.499984740745262"/>
        <rFont val="Calibri"/>
        <family val="2"/>
        <scheme val="minor"/>
      </rPr>
      <t xml:space="preserve">[11] </t>
    </r>
    <r>
      <rPr>
        <b/>
        <sz val="10"/>
        <color theme="0" tint="-0.499984740745262"/>
        <rFont val="Calibri"/>
        <family val="2"/>
        <scheme val="minor"/>
      </rPr>
      <t>Los datos del 2012 fueron recalculados debido a una actualización en la metodología de cálculo.</t>
    </r>
  </si>
  <si>
    <r>
      <rPr>
        <b/>
        <vertAlign val="superscript"/>
        <sz val="10"/>
        <color theme="0" tint="-0.499984740745262"/>
        <rFont val="Calibri"/>
        <family val="2"/>
        <scheme val="minor"/>
      </rPr>
      <t>[12]</t>
    </r>
    <r>
      <rPr>
        <b/>
        <sz val="10"/>
        <color theme="0" tint="-0.499984740745262"/>
        <rFont val="Calibri"/>
        <family val="2"/>
        <scheme val="minor"/>
      </rPr>
      <t xml:space="preserve"> Datos históricos de la República Dominicana cambiaron debido a una mejor medición al introducirse el sistema SAP.</t>
    </r>
  </si>
  <si>
    <r>
      <rPr>
        <b/>
        <vertAlign val="superscript"/>
        <sz val="10"/>
        <color theme="0" tint="-0.499984740745262"/>
        <rFont val="Calibri"/>
        <family val="2"/>
        <scheme val="minor"/>
      </rPr>
      <t xml:space="preserve">[13] </t>
    </r>
    <r>
      <rPr>
        <b/>
        <sz val="10"/>
        <color theme="0" tint="-0.499984740745262"/>
        <rFont val="Calibri"/>
        <family val="2"/>
        <scheme val="minor"/>
      </rPr>
      <t>Años acumulados de todas nuestras iniciativas sociales: Patrimonio Hoy desde 1998, Construapoyo desde 2005, and CPA desde 2006.</t>
    </r>
  </si>
  <si>
    <t>Informe de Desarrollo Sustentable 2013</t>
  </si>
  <si>
    <t>Ser Líderes en Construcción Sustentable</t>
  </si>
  <si>
    <t>nuestro desempeño en detalle</t>
  </si>
</sst>
</file>

<file path=xl/styles.xml><?xml version="1.0" encoding="utf-8"?>
<styleSheet xmlns="http://schemas.openxmlformats.org/spreadsheetml/2006/main">
  <numFmts count="7">
    <numFmt numFmtId="43" formatCode="_(* #,##0.00_);_(* \(#,##0.00\);_(* &quot;-&quot;??_);_(@_)"/>
    <numFmt numFmtId="164" formatCode="0.0"/>
    <numFmt numFmtId="165" formatCode="_(* #,##0_);_(* \(#,##0\);_(* &quot;-&quot;??_);_(@_)"/>
    <numFmt numFmtId="166" formatCode="#,##0.0_);\(#,##0.0\)"/>
    <numFmt numFmtId="167" formatCode="_(* #,##0.0_);_(* \(#,##0.0\);_(* &quot;-&quot;??_);_(@_)"/>
    <numFmt numFmtId="168" formatCode="0.0%"/>
    <numFmt numFmtId="169" formatCode="0.0000%"/>
  </numFmts>
  <fonts count="16">
    <font>
      <sz val="11"/>
      <color theme="1"/>
      <name val="Calibri"/>
      <family val="2"/>
      <scheme val="minor"/>
    </font>
    <font>
      <sz val="11"/>
      <color theme="1"/>
      <name val="Calibri"/>
      <family val="2"/>
      <scheme val="minor"/>
    </font>
    <font>
      <b/>
      <sz val="11"/>
      <color theme="0"/>
      <name val="Calibri"/>
      <family val="2"/>
      <scheme val="minor"/>
    </font>
    <font>
      <sz val="11"/>
      <color theme="0" tint="-0.499984740745262"/>
      <name val="Calibri"/>
      <family val="2"/>
      <scheme val="minor"/>
    </font>
    <font>
      <sz val="11"/>
      <name val="Calibri"/>
      <family val="2"/>
      <scheme val="minor"/>
    </font>
    <font>
      <b/>
      <sz val="11"/>
      <color theme="0" tint="-0.499984740745262"/>
      <name val="Calibri"/>
      <family val="2"/>
      <scheme val="minor"/>
    </font>
    <font>
      <sz val="10"/>
      <name val="Arial"/>
      <family val="2"/>
    </font>
    <font>
      <b/>
      <vertAlign val="superscript"/>
      <sz val="11"/>
      <color theme="0"/>
      <name val="Calibri"/>
      <family val="2"/>
      <scheme val="minor"/>
    </font>
    <font>
      <b/>
      <sz val="26"/>
      <color theme="3"/>
      <name val="Calibri"/>
      <family val="2"/>
      <scheme val="minor"/>
    </font>
    <font>
      <b/>
      <sz val="26"/>
      <color theme="0"/>
      <name val="Calibri"/>
      <family val="2"/>
      <scheme val="minor"/>
    </font>
    <font>
      <b/>
      <sz val="18"/>
      <color theme="0"/>
      <name val="Calibri"/>
      <family val="2"/>
      <scheme val="minor"/>
    </font>
    <font>
      <sz val="8"/>
      <name val="Trebuchet MS"/>
      <family val="2"/>
    </font>
    <font>
      <vertAlign val="superscript"/>
      <sz val="11"/>
      <color theme="1"/>
      <name val="Calibri"/>
      <family val="2"/>
      <scheme val="minor"/>
    </font>
    <font>
      <b/>
      <i/>
      <sz val="11"/>
      <color theme="0" tint="-0.499984740745262"/>
      <name val="Calibri"/>
      <family val="2"/>
      <scheme val="minor"/>
    </font>
    <font>
      <b/>
      <sz val="10"/>
      <color theme="0" tint="-0.499984740745262"/>
      <name val="Calibri"/>
      <family val="2"/>
      <scheme val="minor"/>
    </font>
    <font>
      <b/>
      <vertAlign val="superscript"/>
      <sz val="10"/>
      <color theme="0" tint="-0.499984740745262"/>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cellStyleXfs>
  <cellXfs count="98">
    <xf numFmtId="0" fontId="0" fillId="0" borderId="0" xfId="0"/>
    <xf numFmtId="0" fontId="2" fillId="2" borderId="0" xfId="0" applyFont="1" applyFill="1" applyAlignment="1">
      <alignment horizontal="left"/>
    </xf>
    <xf numFmtId="0" fontId="2" fillId="0" borderId="0" xfId="0" applyFont="1" applyFill="1" applyAlignment="1">
      <alignment horizontal="left"/>
    </xf>
    <xf numFmtId="0" fontId="2" fillId="2" borderId="0" xfId="0" applyFont="1" applyFill="1" applyAlignment="1">
      <alignment horizontal="center"/>
    </xf>
    <xf numFmtId="0" fontId="2" fillId="0" borderId="0" xfId="0" applyFont="1" applyFill="1" applyAlignment="1">
      <alignment horizontal="center"/>
    </xf>
    <xf numFmtId="0" fontId="0" fillId="0" borderId="0" xfId="0" applyFill="1"/>
    <xf numFmtId="0" fontId="0" fillId="0" borderId="0" xfId="0" applyFill="1" applyAlignment="1">
      <alignment horizontal="right"/>
    </xf>
    <xf numFmtId="0" fontId="0" fillId="0" borderId="0" xfId="0" applyAlignment="1">
      <alignment horizontal="right"/>
    </xf>
    <xf numFmtId="1" fontId="0" fillId="0" borderId="0" xfId="0" applyNumberFormat="1" applyFill="1" applyAlignment="1">
      <alignment horizontal="right"/>
    </xf>
    <xf numFmtId="164" fontId="0" fillId="0" borderId="0" xfId="0" applyNumberFormat="1" applyAlignment="1">
      <alignment horizontal="right"/>
    </xf>
    <xf numFmtId="0" fontId="3" fillId="0" borderId="0" xfId="0" applyFont="1"/>
    <xf numFmtId="0" fontId="0" fillId="0" borderId="0" xfId="0" applyAlignment="1">
      <alignment horizontal="center"/>
    </xf>
    <xf numFmtId="0" fontId="0" fillId="0" borderId="0" xfId="0" applyFill="1" applyAlignment="1">
      <alignment horizontal="center"/>
    </xf>
    <xf numFmtId="165" fontId="0" fillId="0" borderId="0" xfId="1" applyNumberFormat="1" applyFont="1" applyAlignment="1">
      <alignment horizontal="center"/>
    </xf>
    <xf numFmtId="165" fontId="0" fillId="0" borderId="0" xfId="1" applyNumberFormat="1" applyFont="1" applyFill="1" applyAlignment="1">
      <alignment horizontal="center"/>
    </xf>
    <xf numFmtId="164" fontId="0" fillId="0" borderId="0" xfId="0" applyNumberFormat="1" applyFill="1" applyAlignment="1">
      <alignment horizontal="right"/>
    </xf>
    <xf numFmtId="0" fontId="0" fillId="0" borderId="0" xfId="0" applyAlignment="1">
      <alignment wrapText="1"/>
    </xf>
    <xf numFmtId="165" fontId="0" fillId="0" borderId="0" xfId="1" applyNumberFormat="1" applyFont="1" applyAlignment="1">
      <alignment horizontal="right"/>
    </xf>
    <xf numFmtId="165" fontId="0" fillId="0" borderId="0" xfId="1" applyNumberFormat="1" applyFont="1" applyFill="1" applyAlignment="1">
      <alignment horizontal="right"/>
    </xf>
    <xf numFmtId="165" fontId="0" fillId="0" borderId="0" xfId="0" applyNumberFormat="1"/>
    <xf numFmtId="43" fontId="0" fillId="0" borderId="0" xfId="0" applyNumberFormat="1" applyFill="1" applyAlignment="1">
      <alignment horizontal="center"/>
    </xf>
    <xf numFmtId="37" fontId="0" fillId="0" borderId="0" xfId="1" applyNumberFormat="1" applyFont="1" applyAlignment="1">
      <alignment horizontal="right"/>
    </xf>
    <xf numFmtId="37" fontId="0" fillId="0" borderId="0" xfId="1" applyNumberFormat="1" applyFont="1" applyFill="1" applyAlignment="1">
      <alignment horizontal="right"/>
    </xf>
    <xf numFmtId="166" fontId="0" fillId="0" borderId="0" xfId="1" applyNumberFormat="1" applyFont="1" applyAlignment="1">
      <alignment horizontal="right"/>
    </xf>
    <xf numFmtId="0" fontId="4" fillId="0" borderId="0" xfId="0" applyFont="1" applyFill="1" applyBorder="1" applyAlignment="1">
      <alignment horizontal="center"/>
    </xf>
    <xf numFmtId="165" fontId="4" fillId="0" borderId="0" xfId="0" applyNumberFormat="1" applyFont="1" applyFill="1" applyBorder="1" applyAlignment="1">
      <alignment horizontal="center"/>
    </xf>
    <xf numFmtId="0" fontId="4" fillId="0" borderId="0" xfId="0" applyFont="1" applyFill="1" applyAlignment="1">
      <alignment horizontal="right"/>
    </xf>
    <xf numFmtId="0" fontId="4" fillId="0" borderId="0" xfId="0" applyFont="1" applyFill="1" applyAlignment="1">
      <alignment horizontal="center"/>
    </xf>
    <xf numFmtId="165" fontId="4" fillId="0" borderId="0" xfId="0" applyNumberFormat="1" applyFont="1" applyFill="1" applyBorder="1" applyAlignment="1">
      <alignment horizontal="right"/>
    </xf>
    <xf numFmtId="43" fontId="4" fillId="0" borderId="0" xfId="0" applyNumberFormat="1" applyFont="1" applyFill="1" applyBorder="1" applyAlignment="1">
      <alignment horizontal="right"/>
    </xf>
    <xf numFmtId="165" fontId="4" fillId="0" borderId="0" xfId="1" applyNumberFormat="1" applyFont="1" applyFill="1" applyBorder="1" applyAlignment="1">
      <alignment horizontal="right"/>
    </xf>
    <xf numFmtId="165" fontId="0" fillId="0" borderId="0" xfId="0" applyNumberFormat="1" applyFill="1"/>
    <xf numFmtId="0" fontId="0" fillId="0" borderId="0" xfId="0" applyFill="1" applyBorder="1" applyAlignment="1">
      <alignment horizontal="center"/>
    </xf>
    <xf numFmtId="167" fontId="0" fillId="0" borderId="0" xfId="1" applyNumberFormat="1" applyFont="1" applyAlignment="1">
      <alignment horizontal="center"/>
    </xf>
    <xf numFmtId="164" fontId="4" fillId="0" borderId="0" xfId="0" applyNumberFormat="1" applyFont="1" applyFill="1" applyBorder="1" applyAlignment="1">
      <alignment horizontal="right"/>
    </xf>
    <xf numFmtId="167" fontId="0" fillId="0" borderId="0" xfId="1" applyNumberFormat="1" applyFont="1" applyFill="1" applyAlignment="1">
      <alignment horizontal="center"/>
    </xf>
    <xf numFmtId="167" fontId="0" fillId="0" borderId="0" xfId="0" applyNumberFormat="1" applyFill="1" applyAlignment="1">
      <alignment horizontal="center"/>
    </xf>
    <xf numFmtId="165" fontId="0" fillId="0" borderId="0" xfId="0" applyNumberFormat="1" applyFill="1" applyAlignment="1">
      <alignment horizontal="center"/>
    </xf>
    <xf numFmtId="167" fontId="0" fillId="0" borderId="0" xfId="0" applyNumberFormat="1" applyFill="1"/>
    <xf numFmtId="166" fontId="0" fillId="0" borderId="0" xfId="0" applyNumberFormat="1" applyFill="1"/>
    <xf numFmtId="0" fontId="0" fillId="3" borderId="0" xfId="0" applyFill="1" applyAlignment="1">
      <alignment horizontal="right"/>
    </xf>
    <xf numFmtId="0" fontId="4" fillId="0" borderId="0" xfId="0" applyFont="1" applyFill="1"/>
    <xf numFmtId="0" fontId="4" fillId="0" borderId="0" xfId="0" applyFont="1"/>
    <xf numFmtId="167" fontId="4" fillId="0" borderId="0" xfId="1" applyNumberFormat="1" applyFont="1" applyFill="1" applyAlignment="1">
      <alignment horizontal="right"/>
    </xf>
    <xf numFmtId="37" fontId="0" fillId="3" borderId="0" xfId="1" applyNumberFormat="1" applyFont="1" applyFill="1" applyAlignment="1">
      <alignment horizontal="right"/>
    </xf>
    <xf numFmtId="43" fontId="0" fillId="0" borderId="0" xfId="1" applyNumberFormat="1" applyFont="1" applyAlignment="1">
      <alignment horizontal="right"/>
    </xf>
    <xf numFmtId="2" fontId="0" fillId="0" borderId="0" xfId="0" applyNumberFormat="1" applyAlignment="1">
      <alignment horizontal="right"/>
    </xf>
    <xf numFmtId="1" fontId="0" fillId="0" borderId="0" xfId="0" applyNumberFormat="1" applyAlignment="1">
      <alignment horizontal="right"/>
    </xf>
    <xf numFmtId="1" fontId="0" fillId="0" borderId="0" xfId="0" applyNumberFormat="1" applyFill="1"/>
    <xf numFmtId="1" fontId="4" fillId="0" borderId="0" xfId="0" applyNumberFormat="1" applyFont="1" applyFill="1" applyAlignment="1">
      <alignment horizontal="right"/>
    </xf>
    <xf numFmtId="165" fontId="0" fillId="3" borderId="0" xfId="1" applyNumberFormat="1" applyFont="1" applyFill="1" applyAlignment="1">
      <alignment horizontal="center"/>
    </xf>
    <xf numFmtId="0" fontId="4" fillId="0" borderId="0" xfId="0" applyFont="1" applyFill="1" applyBorder="1" applyAlignment="1">
      <alignment horizontal="left"/>
    </xf>
    <xf numFmtId="0" fontId="4" fillId="0" borderId="0" xfId="0" applyFont="1" applyFill="1" applyBorder="1"/>
    <xf numFmtId="165" fontId="0" fillId="3" borderId="0" xfId="1" applyNumberFormat="1" applyFont="1" applyFill="1" applyAlignment="1">
      <alignment horizontal="right"/>
    </xf>
    <xf numFmtId="0" fontId="4" fillId="0" borderId="0" xfId="0" applyFont="1" applyAlignment="1">
      <alignment horizontal="right"/>
    </xf>
    <xf numFmtId="165" fontId="4" fillId="0" borderId="0" xfId="0" applyNumberFormat="1" applyFont="1" applyAlignment="1">
      <alignment horizontal="center"/>
    </xf>
    <xf numFmtId="165" fontId="4" fillId="3" borderId="0" xfId="0" applyNumberFormat="1" applyFont="1" applyFill="1" applyBorder="1" applyAlignment="1">
      <alignment horizontal="right"/>
    </xf>
    <xf numFmtId="0" fontId="0" fillId="0" borderId="0" xfId="0" applyFill="1" applyBorder="1"/>
    <xf numFmtId="165" fontId="0" fillId="0" borderId="0" xfId="1" applyNumberFormat="1" applyFont="1" applyBorder="1" applyAlignment="1">
      <alignment horizontal="right"/>
    </xf>
    <xf numFmtId="165" fontId="0" fillId="0" borderId="0" xfId="1" applyNumberFormat="1" applyFont="1" applyFill="1" applyBorder="1" applyAlignment="1">
      <alignment horizontal="right"/>
    </xf>
    <xf numFmtId="165" fontId="0" fillId="3" borderId="0" xfId="1" applyNumberFormat="1" applyFont="1" applyFill="1" applyBorder="1" applyAlignment="1">
      <alignment horizontal="right"/>
    </xf>
    <xf numFmtId="167" fontId="0" fillId="0" borderId="0" xfId="1" applyNumberFormat="1" applyFont="1" applyAlignment="1">
      <alignment horizontal="right"/>
    </xf>
    <xf numFmtId="165" fontId="1" fillId="0" borderId="0" xfId="1" applyNumberFormat="1" applyFont="1" applyAlignment="1">
      <alignment horizontal="right"/>
    </xf>
    <xf numFmtId="165" fontId="1" fillId="0" borderId="0" xfId="1" applyNumberFormat="1" applyFont="1" applyFill="1" applyAlignment="1">
      <alignment horizontal="right"/>
    </xf>
    <xf numFmtId="165" fontId="0" fillId="0" borderId="0" xfId="0" applyNumberFormat="1" applyFont="1" applyFill="1" applyAlignment="1">
      <alignment horizontal="right"/>
    </xf>
    <xf numFmtId="164" fontId="4" fillId="0" borderId="0" xfId="0" applyNumberFormat="1" applyFont="1" applyFill="1" applyAlignment="1">
      <alignment horizontal="right"/>
    </xf>
    <xf numFmtId="168" fontId="11" fillId="0" borderId="0" xfId="4" applyNumberFormat="1" applyFont="1" applyAlignment="1">
      <alignment horizontal="center"/>
    </xf>
    <xf numFmtId="168" fontId="11" fillId="0" borderId="0" xfId="4" applyNumberFormat="1" applyFont="1" applyFill="1" applyAlignment="1">
      <alignment horizontal="center" wrapText="1"/>
    </xf>
    <xf numFmtId="164" fontId="0" fillId="0" borderId="0" xfId="0" applyNumberFormat="1" applyFill="1"/>
    <xf numFmtId="169" fontId="11" fillId="0" borderId="0" xfId="5" applyNumberFormat="1" applyFont="1" applyFill="1" applyAlignment="1">
      <alignment horizontal="center"/>
    </xf>
    <xf numFmtId="164" fontId="4" fillId="0" borderId="0" xfId="0" applyNumberFormat="1" applyFont="1" applyFill="1"/>
    <xf numFmtId="165" fontId="0" fillId="0" borderId="0" xfId="1" applyNumberFormat="1" applyFont="1"/>
    <xf numFmtId="165" fontId="4" fillId="0" borderId="0" xfId="1" applyNumberFormat="1" applyFont="1" applyFill="1" applyAlignment="1">
      <alignment horizontal="right"/>
    </xf>
    <xf numFmtId="43" fontId="4" fillId="0" borderId="0" xfId="1" applyNumberFormat="1" applyFont="1" applyFill="1" applyAlignment="1">
      <alignment horizontal="right"/>
    </xf>
    <xf numFmtId="37" fontId="0" fillId="0" borderId="0" xfId="1" applyNumberFormat="1" applyFont="1" applyFill="1" applyAlignment="1"/>
    <xf numFmtId="166" fontId="0" fillId="0" borderId="0" xfId="1" applyNumberFormat="1" applyFont="1" applyFill="1" applyAlignment="1"/>
    <xf numFmtId="1" fontId="0" fillId="0" borderId="0" xfId="0" applyNumberFormat="1"/>
    <xf numFmtId="165" fontId="4" fillId="0" borderId="0" xfId="1" applyNumberFormat="1" applyFont="1" applyBorder="1" applyAlignment="1">
      <alignment horizontal="right"/>
    </xf>
    <xf numFmtId="165" fontId="1" fillId="0" borderId="0" xfId="1" applyNumberFormat="1" applyFont="1" applyFill="1" applyBorder="1" applyAlignment="1">
      <alignment horizontal="right" vertical="center" wrapText="1"/>
    </xf>
    <xf numFmtId="165" fontId="0" fillId="0" borderId="0" xfId="1" applyNumberFormat="1" applyFont="1" applyFill="1" applyBorder="1" applyAlignment="1">
      <alignment horizontal="right" vertical="center" wrapText="1"/>
    </xf>
    <xf numFmtId="165" fontId="4" fillId="0" borderId="0" xfId="1" applyNumberFormat="1" applyFont="1" applyAlignment="1">
      <alignment horizontal="right"/>
    </xf>
    <xf numFmtId="165" fontId="4" fillId="0" borderId="0" xfId="0" applyNumberFormat="1" applyFont="1" applyFill="1" applyAlignment="1">
      <alignment horizontal="right"/>
    </xf>
    <xf numFmtId="0" fontId="0" fillId="0" borderId="0" xfId="0" applyFill="1" applyBorder="1" applyAlignment="1">
      <alignment horizontal="right"/>
    </xf>
    <xf numFmtId="0" fontId="0" fillId="0" borderId="0" xfId="0" applyFont="1" applyFill="1" applyBorder="1"/>
    <xf numFmtId="0" fontId="0" fillId="0" borderId="0" xfId="0" applyFont="1" applyFill="1" applyBorder="1" applyAlignment="1">
      <alignment horizontal="right"/>
    </xf>
    <xf numFmtId="165" fontId="1" fillId="0" borderId="0" xfId="1" applyNumberFormat="1" applyFont="1" applyFill="1" applyBorder="1" applyAlignment="1">
      <alignment horizontal="right"/>
    </xf>
    <xf numFmtId="165" fontId="0" fillId="0" borderId="0" xfId="0" applyNumberFormat="1"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applyAlignment="1">
      <alignment horizontal="center"/>
    </xf>
    <xf numFmtId="167" fontId="0" fillId="0" borderId="0" xfId="1" applyNumberFormat="1" applyFont="1" applyFill="1" applyBorder="1" applyAlignment="1">
      <alignment horizontal="right"/>
    </xf>
    <xf numFmtId="0" fontId="3" fillId="0" borderId="0" xfId="0" applyFont="1" applyFill="1" applyBorder="1"/>
    <xf numFmtId="0" fontId="5" fillId="0" borderId="0" xfId="0" applyFont="1" applyFill="1" applyBorder="1" applyAlignment="1">
      <alignment horizontal="right"/>
    </xf>
    <xf numFmtId="0" fontId="13" fillId="0" borderId="0" xfId="0" applyFont="1"/>
    <xf numFmtId="0" fontId="14" fillId="0" borderId="0" xfId="0" applyFont="1" applyAlignment="1">
      <alignment horizontal="left" vertical="center" wrapText="1"/>
    </xf>
    <xf numFmtId="3" fontId="0" fillId="0" borderId="0" xfId="0" applyNumberFormat="1" applyAlignment="1">
      <alignment horizontal="right"/>
    </xf>
    <xf numFmtId="0" fontId="9" fillId="4" borderId="0" xfId="0" applyFont="1" applyFill="1" applyBorder="1" applyAlignment="1">
      <alignment horizontal="right" wrapText="1"/>
    </xf>
    <xf numFmtId="0" fontId="8" fillId="5" borderId="0" xfId="0" applyFont="1" applyFill="1" applyAlignment="1">
      <alignment horizontal="left" wrapText="1"/>
    </xf>
    <xf numFmtId="0" fontId="10" fillId="4" borderId="0" xfId="0" applyFont="1" applyFill="1" applyBorder="1" applyAlignment="1">
      <alignment horizontal="right" wrapText="1"/>
    </xf>
  </cellXfs>
  <cellStyles count="6">
    <cellStyle name="Comma" xfId="1" builtinId="3"/>
    <cellStyle name="Normal" xfId="0" builtinId="0"/>
    <cellStyle name="Normal 2" xfId="2"/>
    <cellStyle name="Normal 23" xfId="4"/>
    <cellStyle name="Normal 24" xfId="5"/>
    <cellStyle name="Percent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0</xdr:row>
      <xdr:rowOff>27516</xdr:rowOff>
    </xdr:from>
    <xdr:to>
      <xdr:col>6</xdr:col>
      <xdr:colOff>547159</xdr:colOff>
      <xdr:row>1</xdr:row>
      <xdr:rowOff>351366</xdr:rowOff>
    </xdr:to>
    <xdr:pic>
      <xdr:nvPicPr>
        <xdr:cNvPr id="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9535583" y="27516"/>
          <a:ext cx="1033992" cy="51435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afuentesm/Documents/EFM%20250610/Sustentabilidad/SDR%202012/Template%20Encuesta/GRI%20Cuantitativo/CEMEX%20G3Checklist%20230920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3 Checklist"/>
      <sheetName val="Sheet1"/>
    </sheetNames>
    <sheetDataSet>
      <sheetData sheetId="0" refreshError="1"/>
      <sheetData sheetId="1">
        <row r="1">
          <cell r="A1" t="str">
            <v xml:space="preserve">yes </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50"/>
  <sheetViews>
    <sheetView tabSelected="1" zoomScale="90" zoomScaleNormal="90" workbookViewId="0">
      <selection activeCell="I14" sqref="I14"/>
    </sheetView>
  </sheetViews>
  <sheetFormatPr defaultRowHeight="15"/>
  <cols>
    <col min="1" max="1" width="122" bestFit="1" customWidth="1"/>
    <col min="2" max="2" width="1.7109375" customWidth="1"/>
    <col min="3" max="3" width="13" style="11" customWidth="1"/>
    <col min="4" max="4" width="3.42578125" style="12" customWidth="1"/>
    <col min="5" max="5" width="12.5703125" style="11" customWidth="1"/>
    <col min="6" max="6" width="3.28515625" style="12" customWidth="1"/>
    <col min="7" max="7" width="13.140625" style="11" customWidth="1"/>
    <col min="8" max="8" width="9.140625" customWidth="1"/>
    <col min="9" max="9" width="12.42578125" customWidth="1"/>
  </cols>
  <sheetData>
    <row r="1" spans="1:9" ht="15" customHeight="1">
      <c r="A1" s="96" t="s">
        <v>194</v>
      </c>
      <c r="B1" s="96"/>
      <c r="C1" s="96"/>
      <c r="D1" s="96"/>
      <c r="E1" s="96"/>
      <c r="F1" s="96"/>
      <c r="G1" s="96"/>
    </row>
    <row r="2" spans="1:9" ht="28.5" customHeight="1">
      <c r="A2" s="96"/>
      <c r="B2" s="96"/>
      <c r="C2" s="96"/>
      <c r="D2" s="96"/>
      <c r="E2" s="96"/>
      <c r="F2" s="96"/>
      <c r="G2" s="96"/>
    </row>
    <row r="3" spans="1:9" ht="39" customHeight="1">
      <c r="A3" s="95" t="s">
        <v>146</v>
      </c>
      <c r="B3" s="95"/>
      <c r="C3" s="95"/>
      <c r="D3" s="95"/>
      <c r="E3" s="95"/>
      <c r="F3" s="95"/>
      <c r="G3" s="95"/>
    </row>
    <row r="4" spans="1:9" ht="39" customHeight="1">
      <c r="A4" s="97" t="s">
        <v>192</v>
      </c>
      <c r="B4" s="97"/>
      <c r="C4" s="97"/>
      <c r="D4" s="97"/>
      <c r="E4" s="97"/>
      <c r="F4" s="97"/>
      <c r="G4" s="97"/>
    </row>
    <row r="5" spans="1:9" ht="17.25">
      <c r="A5" s="1" t="s">
        <v>193</v>
      </c>
      <c r="B5" s="2"/>
      <c r="C5" s="3">
        <v>2011</v>
      </c>
      <c r="D5" s="4"/>
      <c r="E5" s="3">
        <v>2012</v>
      </c>
      <c r="F5" s="4"/>
      <c r="G5" s="3" t="s">
        <v>145</v>
      </c>
    </row>
    <row r="6" spans="1:9">
      <c r="A6" t="s">
        <v>8</v>
      </c>
      <c r="B6" s="5"/>
      <c r="C6" s="7">
        <v>87</v>
      </c>
      <c r="D6" s="6"/>
      <c r="E6" s="7">
        <v>100</v>
      </c>
      <c r="F6"/>
      <c r="G6" s="26">
        <f>E6</f>
        <v>100</v>
      </c>
      <c r="I6" s="26"/>
    </row>
    <row r="7" spans="1:9">
      <c r="A7" t="s">
        <v>2</v>
      </c>
      <c r="B7" s="5"/>
      <c r="C7" s="7">
        <v>100</v>
      </c>
      <c r="D7" s="6"/>
      <c r="E7" s="7">
        <v>100</v>
      </c>
      <c r="F7"/>
      <c r="G7" s="26">
        <f t="shared" ref="G7:G13" si="0">E7</f>
        <v>100</v>
      </c>
      <c r="I7" s="26"/>
    </row>
    <row r="8" spans="1:9">
      <c r="A8" t="s">
        <v>3</v>
      </c>
      <c r="B8" s="5"/>
      <c r="C8" s="7">
        <v>83</v>
      </c>
      <c r="D8" s="6"/>
      <c r="E8" s="7">
        <v>100</v>
      </c>
      <c r="F8"/>
      <c r="G8" s="26">
        <f t="shared" si="0"/>
        <v>100</v>
      </c>
      <c r="I8" s="26"/>
    </row>
    <row r="9" spans="1:9">
      <c r="A9" t="s">
        <v>4</v>
      </c>
      <c r="B9" s="5"/>
      <c r="C9" s="7">
        <v>83</v>
      </c>
      <c r="D9" s="6"/>
      <c r="E9" s="7">
        <v>100</v>
      </c>
      <c r="F9"/>
      <c r="G9" s="26">
        <f t="shared" si="0"/>
        <v>100</v>
      </c>
      <c r="I9" s="26"/>
    </row>
    <row r="10" spans="1:9">
      <c r="A10" t="s">
        <v>9</v>
      </c>
      <c r="B10" s="5"/>
      <c r="C10" s="7">
        <v>88</v>
      </c>
      <c r="D10" s="6"/>
      <c r="E10" s="7">
        <v>100</v>
      </c>
      <c r="F10"/>
      <c r="G10" s="26">
        <f t="shared" si="0"/>
        <v>100</v>
      </c>
      <c r="I10" s="26"/>
    </row>
    <row r="11" spans="1:9">
      <c r="A11" t="s">
        <v>2</v>
      </c>
      <c r="B11" s="5"/>
      <c r="C11" s="7">
        <v>100</v>
      </c>
      <c r="D11" s="6"/>
      <c r="E11" s="7">
        <v>100</v>
      </c>
      <c r="F11"/>
      <c r="G11" s="26">
        <f t="shared" si="0"/>
        <v>100</v>
      </c>
      <c r="I11" s="26"/>
    </row>
    <row r="12" spans="1:9">
      <c r="A12" t="s">
        <v>3</v>
      </c>
      <c r="B12" s="5"/>
      <c r="C12" s="7">
        <v>84</v>
      </c>
      <c r="D12" s="6"/>
      <c r="E12" s="7">
        <v>100</v>
      </c>
      <c r="F12"/>
      <c r="G12" s="26">
        <f t="shared" si="0"/>
        <v>100</v>
      </c>
      <c r="I12" s="26"/>
    </row>
    <row r="13" spans="1:9">
      <c r="A13" t="s">
        <v>4</v>
      </c>
      <c r="B13" s="5"/>
      <c r="C13" s="7">
        <v>89</v>
      </c>
      <c r="D13" s="6"/>
      <c r="E13" s="7">
        <v>100</v>
      </c>
      <c r="F13"/>
      <c r="G13" s="26">
        <f t="shared" si="0"/>
        <v>100</v>
      </c>
      <c r="I13" s="26"/>
    </row>
    <row r="14" spans="1:9">
      <c r="A14" t="s">
        <v>89</v>
      </c>
      <c r="B14" s="5"/>
      <c r="C14" s="40"/>
      <c r="D14" s="6"/>
      <c r="E14" s="40"/>
      <c r="F14" s="6"/>
      <c r="G14" s="40"/>
    </row>
    <row r="15" spans="1:9">
      <c r="A15" t="s">
        <v>5</v>
      </c>
      <c r="B15" s="5"/>
      <c r="C15" s="7">
        <v>798</v>
      </c>
      <c r="D15" s="6"/>
      <c r="E15" s="8">
        <v>769.7</v>
      </c>
      <c r="F15"/>
      <c r="G15" s="49">
        <f t="shared" ref="G15:G17" si="1">E15</f>
        <v>769.7</v>
      </c>
      <c r="I15" s="49"/>
    </row>
    <row r="16" spans="1:9">
      <c r="A16" t="s">
        <v>6</v>
      </c>
      <c r="B16" s="5"/>
      <c r="C16" s="7">
        <v>4.9000000000000004</v>
      </c>
      <c r="D16" s="6"/>
      <c r="E16" s="9">
        <v>5</v>
      </c>
      <c r="F16"/>
      <c r="G16" s="65">
        <f t="shared" si="1"/>
        <v>5</v>
      </c>
      <c r="I16" s="65"/>
    </row>
    <row r="17" spans="1:9">
      <c r="A17" t="s">
        <v>7</v>
      </c>
      <c r="B17" s="5"/>
      <c r="C17" s="7">
        <v>275</v>
      </c>
      <c r="D17" s="6"/>
      <c r="E17" s="7">
        <v>277</v>
      </c>
      <c r="F17"/>
      <c r="G17" s="26">
        <f t="shared" si="1"/>
        <v>277</v>
      </c>
      <c r="I17" s="26"/>
    </row>
    <row r="18" spans="1:9">
      <c r="A18" s="41"/>
      <c r="B18" s="5"/>
      <c r="C18" s="12"/>
      <c r="E18" s="12"/>
      <c r="G18" s="12"/>
      <c r="H18" s="5"/>
    </row>
    <row r="19" spans="1:9">
      <c r="A19" s="1" t="s">
        <v>87</v>
      </c>
      <c r="B19" s="2"/>
      <c r="C19" s="3">
        <v>2011</v>
      </c>
      <c r="D19" s="4"/>
      <c r="E19" s="3">
        <v>2012</v>
      </c>
      <c r="F19" s="4"/>
      <c r="G19" s="3">
        <v>2013</v>
      </c>
    </row>
    <row r="20" spans="1:9">
      <c r="A20" t="s">
        <v>173</v>
      </c>
      <c r="B20" s="5"/>
      <c r="C20" s="13">
        <v>3259</v>
      </c>
      <c r="D20" s="14"/>
      <c r="E20" s="13">
        <v>2942</v>
      </c>
      <c r="F20"/>
      <c r="G20" s="13">
        <v>7513</v>
      </c>
      <c r="I20" s="13"/>
    </row>
    <row r="21" spans="1:9">
      <c r="A21" t="s">
        <v>10</v>
      </c>
      <c r="B21" s="5"/>
      <c r="C21" s="13">
        <v>8045350</v>
      </c>
      <c r="D21" s="14"/>
      <c r="E21" s="14">
        <v>8338258</v>
      </c>
      <c r="F21"/>
      <c r="G21" s="14">
        <v>7418845</v>
      </c>
      <c r="I21" s="14"/>
    </row>
    <row r="22" spans="1:9">
      <c r="B22" s="5"/>
      <c r="C22" s="13"/>
      <c r="D22" s="14"/>
      <c r="E22" s="14"/>
      <c r="F22"/>
      <c r="G22" s="14"/>
      <c r="I22" s="14"/>
    </row>
    <row r="23" spans="1:9">
      <c r="A23" s="1" t="s">
        <v>11</v>
      </c>
      <c r="B23" s="5"/>
      <c r="C23" s="3">
        <v>2011</v>
      </c>
      <c r="D23" s="4"/>
      <c r="E23" s="3">
        <v>2012</v>
      </c>
      <c r="F23" s="4"/>
      <c r="G23" s="3">
        <v>2013</v>
      </c>
    </row>
    <row r="24" spans="1:9">
      <c r="A24" t="s">
        <v>12</v>
      </c>
      <c r="B24" s="5"/>
      <c r="C24" s="33">
        <v>43.1</v>
      </c>
      <c r="D24" s="36"/>
      <c r="E24" s="33">
        <v>42.57</v>
      </c>
      <c r="F24"/>
      <c r="G24" s="33">
        <v>40.316662704415002</v>
      </c>
      <c r="I24" s="33"/>
    </row>
    <row r="25" spans="1:9">
      <c r="A25" t="s">
        <v>13</v>
      </c>
      <c r="B25" s="5"/>
      <c r="C25" s="33">
        <v>40</v>
      </c>
      <c r="D25" s="36"/>
      <c r="E25" s="33">
        <v>39.405000000000001</v>
      </c>
      <c r="F25"/>
      <c r="G25" s="33">
        <v>37.633392000705399</v>
      </c>
      <c r="I25" s="33"/>
    </row>
    <row r="26" spans="1:9">
      <c r="A26" t="s">
        <v>14</v>
      </c>
      <c r="B26" s="5"/>
      <c r="C26" s="13">
        <v>660</v>
      </c>
      <c r="E26" s="13">
        <v>660.54010000000005</v>
      </c>
      <c r="F26"/>
      <c r="G26" s="13">
        <v>648.46775712587885</v>
      </c>
      <c r="I26" s="13"/>
    </row>
    <row r="27" spans="1:9">
      <c r="A27" t="s">
        <v>15</v>
      </c>
      <c r="B27" s="5"/>
      <c r="C27" s="13">
        <v>612</v>
      </c>
      <c r="E27" s="13">
        <v>612.16999999999996</v>
      </c>
      <c r="F27"/>
      <c r="G27" s="13">
        <v>606.85355467084253</v>
      </c>
      <c r="I27" s="13"/>
    </row>
    <row r="28" spans="1:9">
      <c r="A28" t="s">
        <v>16</v>
      </c>
      <c r="B28" s="5"/>
      <c r="C28" s="33">
        <v>22.7</v>
      </c>
      <c r="E28" s="33">
        <v>22.7</v>
      </c>
      <c r="F28"/>
      <c r="G28" s="33">
        <v>23.3770764304492</v>
      </c>
      <c r="I28" s="33"/>
    </row>
    <row r="29" spans="1:9">
      <c r="A29" t="s">
        <v>17</v>
      </c>
      <c r="B29" s="5"/>
      <c r="C29" s="13">
        <v>3757</v>
      </c>
      <c r="E29" s="13">
        <v>3875.7379999999998</v>
      </c>
      <c r="F29"/>
      <c r="G29" s="13">
        <v>3812.0029482894029</v>
      </c>
      <c r="I29" s="13"/>
    </row>
    <row r="30" spans="1:9">
      <c r="A30" s="10"/>
      <c r="B30" s="5"/>
      <c r="C30" s="13"/>
      <c r="E30" s="13"/>
      <c r="F30"/>
      <c r="G30" s="13"/>
      <c r="I30" s="13"/>
    </row>
    <row r="31" spans="1:9">
      <c r="A31" s="1" t="s">
        <v>18</v>
      </c>
      <c r="B31" s="2"/>
      <c r="C31" s="3">
        <v>2011</v>
      </c>
      <c r="D31" s="4"/>
      <c r="E31" s="3">
        <v>2012</v>
      </c>
      <c r="F31" s="4"/>
      <c r="G31" s="3">
        <v>2013</v>
      </c>
    </row>
    <row r="32" spans="1:9">
      <c r="A32" t="s">
        <v>19</v>
      </c>
      <c r="B32" s="5"/>
      <c r="C32" s="15">
        <v>24.696277709462091</v>
      </c>
      <c r="D32" s="15"/>
      <c r="E32" s="9">
        <v>27.121416711391767</v>
      </c>
      <c r="F32"/>
      <c r="G32" s="9">
        <v>28.4422</v>
      </c>
      <c r="I32" s="9"/>
    </row>
    <row r="33" spans="1:9">
      <c r="A33" t="s">
        <v>20</v>
      </c>
      <c r="B33" s="5"/>
      <c r="C33" s="15">
        <v>26.930072238397308</v>
      </c>
      <c r="D33" s="15"/>
      <c r="E33" s="9">
        <v>22.279166349965333</v>
      </c>
      <c r="F33"/>
      <c r="G33" s="9">
        <v>21.8001</v>
      </c>
      <c r="I33" s="9"/>
    </row>
    <row r="34" spans="1:9">
      <c r="A34" t="s">
        <v>21</v>
      </c>
      <c r="B34" s="5"/>
      <c r="C34" s="15">
        <v>38.539902354495958</v>
      </c>
      <c r="D34" s="15"/>
      <c r="E34" s="9">
        <v>37.165206734594044</v>
      </c>
      <c r="F34"/>
      <c r="G34" s="9">
        <v>37.582000000000001</v>
      </c>
      <c r="I34" s="9"/>
    </row>
    <row r="35" spans="1:9">
      <c r="A35" t="s">
        <v>22</v>
      </c>
      <c r="B35" s="5"/>
      <c r="C35" s="15">
        <v>9.3777669889734145</v>
      </c>
      <c r="D35" s="15"/>
      <c r="E35" s="9">
        <v>8.8920805679175405</v>
      </c>
      <c r="F35"/>
      <c r="G35" s="9">
        <v>9.0549999999999997</v>
      </c>
      <c r="I35" s="9"/>
    </row>
    <row r="36" spans="1:9">
      <c r="A36" t="s">
        <v>23</v>
      </c>
      <c r="B36" s="5"/>
      <c r="C36" s="15">
        <v>0.45598070867123219</v>
      </c>
      <c r="D36" s="15"/>
      <c r="E36" s="9">
        <v>4.5421296361313237</v>
      </c>
      <c r="F36"/>
      <c r="G36" s="9">
        <v>3.0543999999999998</v>
      </c>
      <c r="I36" s="9"/>
    </row>
    <row r="37" spans="1:9">
      <c r="B37" s="5"/>
    </row>
    <row r="38" spans="1:9" ht="17.25">
      <c r="A38" s="1" t="s">
        <v>147</v>
      </c>
      <c r="B38" s="2"/>
      <c r="C38" s="3">
        <v>2011</v>
      </c>
      <c r="D38" s="4"/>
      <c r="E38" s="3">
        <v>2012</v>
      </c>
      <c r="F38" s="4"/>
      <c r="G38" s="3">
        <v>2013</v>
      </c>
    </row>
    <row r="39" spans="1:9" ht="15.75">
      <c r="A39" t="s">
        <v>24</v>
      </c>
      <c r="B39" s="5"/>
      <c r="C39" s="15">
        <v>20.131536744291534</v>
      </c>
      <c r="D39" s="15"/>
      <c r="E39" s="9">
        <f>27.1-E40</f>
        <v>20.749168347725004</v>
      </c>
      <c r="F39"/>
      <c r="G39" s="65">
        <v>16.100000000000001</v>
      </c>
      <c r="H39" s="66"/>
      <c r="I39" s="65"/>
    </row>
    <row r="40" spans="1:9" ht="15.75">
      <c r="A40" t="s">
        <v>25</v>
      </c>
      <c r="B40" s="5"/>
      <c r="C40" s="15">
        <v>4.5647409651705591</v>
      </c>
      <c r="D40" s="15"/>
      <c r="E40" s="9">
        <v>6.3508316522749997</v>
      </c>
      <c r="F40"/>
      <c r="G40" s="68">
        <v>12.286498661581</v>
      </c>
      <c r="H40" s="67"/>
      <c r="I40" s="68"/>
    </row>
    <row r="41" spans="1:9">
      <c r="A41" s="10"/>
      <c r="B41" s="5"/>
    </row>
    <row r="42" spans="1:9" ht="17.25">
      <c r="A42" s="1" t="s">
        <v>148</v>
      </c>
      <c r="B42" s="2"/>
      <c r="C42" s="3">
        <v>2011</v>
      </c>
      <c r="D42" s="4"/>
      <c r="E42" s="3">
        <v>2012</v>
      </c>
      <c r="F42" s="4"/>
      <c r="G42" s="3">
        <v>2013</v>
      </c>
    </row>
    <row r="43" spans="1:9" ht="15.75">
      <c r="A43" t="s">
        <v>26</v>
      </c>
      <c r="B43" s="5"/>
      <c r="C43" s="15">
        <v>65.348728129353333</v>
      </c>
      <c r="D43" s="15"/>
      <c r="E43" s="9">
        <v>66.232771199383365</v>
      </c>
      <c r="F43"/>
      <c r="G43" s="68">
        <v>46.7</v>
      </c>
      <c r="H43" s="67"/>
      <c r="I43" s="68"/>
    </row>
    <row r="44" spans="1:9" ht="15.75">
      <c r="A44" t="s">
        <v>27</v>
      </c>
      <c r="B44" s="5"/>
      <c r="C44" s="15">
        <v>16.167753751551199</v>
      </c>
      <c r="D44" s="15"/>
      <c r="E44" s="9">
        <v>14.179357799975536</v>
      </c>
      <c r="F44"/>
      <c r="G44" s="15">
        <v>10.1</v>
      </c>
      <c r="H44" s="69"/>
      <c r="I44" s="15"/>
    </row>
    <row r="45" spans="1:9" ht="15.75">
      <c r="A45" t="s">
        <v>28</v>
      </c>
      <c r="B45" s="5"/>
      <c r="C45" s="15">
        <v>3.6226123577454672</v>
      </c>
      <c r="D45" s="15"/>
      <c r="E45" s="9">
        <v>3.147771210484958</v>
      </c>
      <c r="F45"/>
      <c r="G45" s="15">
        <v>2.9779</v>
      </c>
      <c r="H45" s="69"/>
      <c r="I45" s="15"/>
    </row>
    <row r="46" spans="1:9" ht="15.75">
      <c r="A46" t="s">
        <v>29</v>
      </c>
      <c r="B46" s="5"/>
      <c r="C46" s="15">
        <v>10.000970741051617</v>
      </c>
      <c r="D46" s="15"/>
      <c r="E46" s="9">
        <v>9.7434367988733896</v>
      </c>
      <c r="F46"/>
      <c r="G46" s="70">
        <v>8.5</v>
      </c>
      <c r="H46" s="67"/>
      <c r="I46" s="70"/>
    </row>
    <row r="47" spans="1:9" ht="15.75">
      <c r="A47" t="s">
        <v>30</v>
      </c>
      <c r="B47" s="5"/>
      <c r="C47" s="15">
        <v>4.8599350202983782</v>
      </c>
      <c r="D47" s="15"/>
      <c r="E47" s="9">
        <v>6.6966629912827518</v>
      </c>
      <c r="F47"/>
      <c r="G47" s="68">
        <v>31.7</v>
      </c>
      <c r="H47" s="67"/>
      <c r="I47" s="68"/>
    </row>
    <row r="48" spans="1:9">
      <c r="A48" s="10"/>
      <c r="B48" s="5"/>
    </row>
    <row r="49" spans="1:9">
      <c r="A49" s="1" t="s">
        <v>152</v>
      </c>
      <c r="B49" s="5"/>
      <c r="C49" s="3">
        <v>2011</v>
      </c>
      <c r="D49" s="4"/>
      <c r="E49" s="3">
        <v>2012</v>
      </c>
      <c r="F49" s="4"/>
      <c r="G49" s="3">
        <v>2013</v>
      </c>
    </row>
    <row r="50" spans="1:9">
      <c r="A50" t="s">
        <v>31</v>
      </c>
      <c r="B50" s="5"/>
      <c r="C50" s="35">
        <v>12</v>
      </c>
      <c r="E50" s="35">
        <v>12.4727126688085</v>
      </c>
      <c r="F50"/>
      <c r="G50" s="35">
        <v>11.5573</v>
      </c>
      <c r="H50" s="71"/>
      <c r="I50" s="35"/>
    </row>
    <row r="51" spans="1:9">
      <c r="A51" t="s">
        <v>32</v>
      </c>
      <c r="B51" s="5"/>
      <c r="C51" s="35">
        <v>75.099999999999994</v>
      </c>
      <c r="E51" s="35">
        <v>76.489999999999995</v>
      </c>
      <c r="F51"/>
      <c r="G51" s="35">
        <v>76.938137477809093</v>
      </c>
      <c r="I51" s="35"/>
    </row>
    <row r="52" spans="1:9">
      <c r="A52" t="s">
        <v>33</v>
      </c>
      <c r="B52" s="5"/>
      <c r="C52" s="14">
        <v>7164</v>
      </c>
      <c r="D52" s="37"/>
      <c r="E52" s="14">
        <v>7460.3040000000001</v>
      </c>
      <c r="F52" s="19"/>
      <c r="G52" s="14">
        <v>7265.7153992797703</v>
      </c>
      <c r="H52" s="71"/>
      <c r="I52" s="14"/>
    </row>
    <row r="53" spans="1:9">
      <c r="A53" t="s">
        <v>174</v>
      </c>
      <c r="B53" s="5"/>
      <c r="C53" s="14">
        <v>118</v>
      </c>
      <c r="E53" s="14">
        <v>116.637</v>
      </c>
      <c r="F53"/>
      <c r="G53" s="14">
        <v>117.50313060543539</v>
      </c>
      <c r="I53" s="14"/>
    </row>
    <row r="54" spans="1:9" ht="17.25">
      <c r="A54" t="s">
        <v>149</v>
      </c>
      <c r="B54" s="5"/>
      <c r="C54" s="35">
        <v>3.3</v>
      </c>
      <c r="E54" s="35">
        <v>3.0508093334496493</v>
      </c>
      <c r="F54"/>
      <c r="G54" s="35">
        <v>3.4</v>
      </c>
      <c r="I54" s="35"/>
    </row>
    <row r="55" spans="1:9" ht="17.25">
      <c r="A55" t="s">
        <v>150</v>
      </c>
      <c r="B55" s="5"/>
      <c r="C55" s="35">
        <v>6.9</v>
      </c>
      <c r="E55" s="43">
        <v>5.0999999999999996</v>
      </c>
      <c r="F55" s="42"/>
      <c r="G55" s="43">
        <v>4.76</v>
      </c>
      <c r="H55" s="42"/>
      <c r="I55" s="43"/>
    </row>
    <row r="56" spans="1:9">
      <c r="A56" t="s">
        <v>34</v>
      </c>
      <c r="B56" s="5"/>
      <c r="C56" s="14">
        <v>191323</v>
      </c>
      <c r="E56" s="14">
        <v>195505</v>
      </c>
      <c r="F56"/>
      <c r="G56" s="14">
        <v>185261.08633754877</v>
      </c>
      <c r="I56" s="14"/>
    </row>
    <row r="57" spans="1:9">
      <c r="B57" s="5"/>
    </row>
    <row r="58" spans="1:9" ht="17.25">
      <c r="A58" s="1" t="s">
        <v>35</v>
      </c>
      <c r="B58" s="5"/>
      <c r="C58" s="3">
        <v>2011</v>
      </c>
      <c r="D58" s="4"/>
      <c r="E58" s="3">
        <v>2012</v>
      </c>
      <c r="F58" s="4"/>
      <c r="G58" s="3" t="s">
        <v>151</v>
      </c>
    </row>
    <row r="59" spans="1:9">
      <c r="A59" t="s">
        <v>175</v>
      </c>
      <c r="B59" s="5"/>
      <c r="C59" s="17">
        <v>80</v>
      </c>
      <c r="E59" s="17">
        <v>79.835749965077696</v>
      </c>
      <c r="F59"/>
      <c r="G59" s="18">
        <v>81</v>
      </c>
      <c r="I59" s="18"/>
    </row>
    <row r="60" spans="1:9">
      <c r="A60" t="s">
        <v>36</v>
      </c>
      <c r="B60" s="5"/>
      <c r="C60" s="17">
        <v>82</v>
      </c>
      <c r="E60" s="17">
        <v>81.292421155571105</v>
      </c>
      <c r="F60"/>
      <c r="G60" s="18">
        <v>81</v>
      </c>
      <c r="I60" s="18"/>
    </row>
    <row r="61" spans="1:9">
      <c r="A61" t="s">
        <v>37</v>
      </c>
      <c r="B61" s="5"/>
      <c r="C61" s="17">
        <v>4978</v>
      </c>
      <c r="E61" s="18">
        <v>3758.9039280000002</v>
      </c>
      <c r="F61"/>
      <c r="G61" s="18">
        <v>5866</v>
      </c>
      <c r="I61" s="18"/>
    </row>
    <row r="62" spans="1:9">
      <c r="A62" t="s">
        <v>38</v>
      </c>
      <c r="B62" s="5"/>
      <c r="C62" s="17">
        <v>101</v>
      </c>
      <c r="E62" s="18">
        <v>78</v>
      </c>
      <c r="F62"/>
      <c r="G62" s="18">
        <v>127</v>
      </c>
      <c r="I62" s="18"/>
    </row>
    <row r="63" spans="1:9">
      <c r="A63" t="s">
        <v>39</v>
      </c>
      <c r="B63" s="5"/>
      <c r="C63" s="17">
        <v>54182</v>
      </c>
      <c r="E63" s="18">
        <v>49395.852899999998</v>
      </c>
      <c r="F63"/>
      <c r="G63" s="18">
        <v>59391</v>
      </c>
      <c r="I63" s="18"/>
    </row>
    <row r="64" spans="1:9">
      <c r="A64" t="s">
        <v>40</v>
      </c>
      <c r="B64" s="5"/>
      <c r="C64" s="17">
        <v>1094</v>
      </c>
      <c r="E64" s="18">
        <v>1025</v>
      </c>
      <c r="F64"/>
      <c r="G64" s="18">
        <v>1261</v>
      </c>
      <c r="I64" s="18"/>
    </row>
    <row r="65" spans="1:9" ht="18.75" customHeight="1">
      <c r="A65" t="s">
        <v>41</v>
      </c>
      <c r="B65" s="5"/>
      <c r="C65" s="17">
        <v>16601</v>
      </c>
      <c r="D65"/>
      <c r="E65" s="18">
        <v>12385.106532</v>
      </c>
      <c r="F65"/>
      <c r="G65" s="18">
        <v>10127</v>
      </c>
      <c r="I65" s="18"/>
    </row>
    <row r="66" spans="1:9">
      <c r="A66" t="s">
        <v>42</v>
      </c>
      <c r="B66" s="5"/>
      <c r="C66" s="17">
        <v>335</v>
      </c>
      <c r="E66" s="18">
        <v>257</v>
      </c>
      <c r="F66"/>
      <c r="G66" s="18">
        <v>215</v>
      </c>
      <c r="I66" s="18"/>
    </row>
    <row r="67" spans="1:9">
      <c r="B67" s="5"/>
    </row>
    <row r="68" spans="1:9" ht="17.25">
      <c r="A68" s="1" t="s">
        <v>153</v>
      </c>
      <c r="B68" s="2"/>
      <c r="C68" s="3">
        <v>2011</v>
      </c>
      <c r="D68" s="4"/>
      <c r="E68" s="3">
        <v>2012</v>
      </c>
      <c r="F68" s="4"/>
      <c r="G68" s="3">
        <v>2013</v>
      </c>
    </row>
    <row r="69" spans="1:9">
      <c r="A69" t="s">
        <v>90</v>
      </c>
      <c r="B69" s="5"/>
      <c r="C69" s="40"/>
      <c r="E69" s="38">
        <v>100.9</v>
      </c>
      <c r="F69"/>
      <c r="G69" s="38">
        <v>103.8</v>
      </c>
    </row>
    <row r="70" spans="1:9">
      <c r="A70" t="s">
        <v>99</v>
      </c>
      <c r="B70" s="5"/>
      <c r="C70" s="40"/>
      <c r="E70" s="38">
        <v>27.5</v>
      </c>
      <c r="F70"/>
      <c r="G70" s="38">
        <v>27.59</v>
      </c>
    </row>
    <row r="71" spans="1:9">
      <c r="A71" t="s">
        <v>100</v>
      </c>
      <c r="B71" s="5"/>
      <c r="C71" s="40"/>
      <c r="E71" s="38">
        <v>63.3</v>
      </c>
      <c r="F71"/>
      <c r="G71" s="38">
        <v>62.43</v>
      </c>
    </row>
    <row r="72" spans="1:9">
      <c r="A72" t="s">
        <v>101</v>
      </c>
      <c r="B72" s="5"/>
      <c r="C72" s="40"/>
      <c r="E72" s="38">
        <v>8.6</v>
      </c>
      <c r="F72"/>
      <c r="G72" s="38">
        <v>10.64</v>
      </c>
    </row>
    <row r="73" spans="1:9">
      <c r="A73" t="s">
        <v>102</v>
      </c>
      <c r="B73" s="5"/>
      <c r="C73" s="40"/>
      <c r="E73" s="38">
        <v>0.8</v>
      </c>
      <c r="F73"/>
      <c r="G73" s="38">
        <v>0.82</v>
      </c>
    </row>
    <row r="74" spans="1:9">
      <c r="A74" t="s">
        <v>103</v>
      </c>
      <c r="B74" s="5"/>
      <c r="C74" s="40"/>
      <c r="E74" s="39">
        <v>0</v>
      </c>
      <c r="F74"/>
      <c r="G74" s="39">
        <v>0.48</v>
      </c>
    </row>
    <row r="75" spans="1:9">
      <c r="A75" t="s">
        <v>104</v>
      </c>
      <c r="B75" s="5"/>
      <c r="C75" s="40"/>
      <c r="E75" s="38">
        <v>0.7</v>
      </c>
      <c r="F75"/>
      <c r="G75" s="38">
        <v>1.81</v>
      </c>
    </row>
    <row r="76" spans="1:9">
      <c r="A76" t="s">
        <v>2</v>
      </c>
      <c r="B76" s="5"/>
      <c r="C76" s="40"/>
      <c r="E76" s="38">
        <v>27</v>
      </c>
      <c r="F76"/>
      <c r="G76" s="38">
        <v>26.890354620498091</v>
      </c>
    </row>
    <row r="77" spans="1:9">
      <c r="A77" t="s">
        <v>99</v>
      </c>
      <c r="B77" s="5"/>
      <c r="C77" s="40"/>
      <c r="E77" s="38">
        <v>10.8</v>
      </c>
      <c r="F77"/>
      <c r="G77" s="38">
        <v>11.647503547539909</v>
      </c>
    </row>
    <row r="78" spans="1:9">
      <c r="A78" t="s">
        <v>100</v>
      </c>
      <c r="B78" s="5"/>
      <c r="C78" s="40"/>
      <c r="E78" s="38">
        <v>14.6</v>
      </c>
      <c r="F78"/>
      <c r="G78" s="38">
        <v>13.14285107295818</v>
      </c>
    </row>
    <row r="79" spans="1:9">
      <c r="A79" t="s">
        <v>101</v>
      </c>
      <c r="B79" s="5"/>
      <c r="C79" s="40"/>
      <c r="E79" s="38">
        <v>0.77788140742666656</v>
      </c>
      <c r="F79"/>
      <c r="G79" s="38">
        <v>1.2</v>
      </c>
    </row>
    <row r="80" spans="1:9">
      <c r="A80" t="s">
        <v>102</v>
      </c>
      <c r="B80" s="5"/>
      <c r="C80" s="40"/>
      <c r="E80" s="38">
        <v>0.2118217113333333</v>
      </c>
      <c r="F80"/>
      <c r="G80" s="38">
        <v>0.3</v>
      </c>
    </row>
    <row r="81" spans="1:7">
      <c r="A81" t="s">
        <v>103</v>
      </c>
      <c r="B81" s="5"/>
      <c r="C81" s="40"/>
      <c r="E81" s="39">
        <v>0</v>
      </c>
      <c r="F81"/>
      <c r="G81" s="39">
        <v>0.3</v>
      </c>
    </row>
    <row r="82" spans="1:7">
      <c r="A82" t="s">
        <v>104</v>
      </c>
      <c r="B82" s="5"/>
      <c r="C82" s="40"/>
      <c r="E82" s="38">
        <v>0.60721175000000005</v>
      </c>
      <c r="F82"/>
      <c r="G82" s="38">
        <v>0.3</v>
      </c>
    </row>
    <row r="83" spans="1:7">
      <c r="A83" t="s">
        <v>97</v>
      </c>
      <c r="B83" s="5"/>
      <c r="C83" s="40"/>
      <c r="E83" s="38">
        <v>10.4</v>
      </c>
      <c r="F83"/>
      <c r="G83" s="38">
        <v>11.1</v>
      </c>
    </row>
    <row r="84" spans="1:7">
      <c r="A84" t="s">
        <v>99</v>
      </c>
      <c r="B84" s="5"/>
      <c r="C84" s="40"/>
      <c r="E84" s="38">
        <v>0.6</v>
      </c>
      <c r="F84"/>
      <c r="G84" s="38">
        <v>0.16</v>
      </c>
    </row>
    <row r="85" spans="1:7">
      <c r="A85" t="s">
        <v>100</v>
      </c>
      <c r="B85" s="5"/>
      <c r="C85" s="40"/>
      <c r="E85" s="38">
        <v>2.8</v>
      </c>
      <c r="F85"/>
      <c r="G85" s="38">
        <v>2.2400000000000002</v>
      </c>
    </row>
    <row r="86" spans="1:7">
      <c r="A86" t="s">
        <v>101</v>
      </c>
      <c r="B86" s="5"/>
      <c r="C86" s="40"/>
      <c r="E86" s="38">
        <v>6.9</v>
      </c>
      <c r="F86"/>
      <c r="G86" s="38">
        <v>7.13</v>
      </c>
    </row>
    <row r="87" spans="1:7">
      <c r="A87" t="s">
        <v>102</v>
      </c>
      <c r="B87" s="5"/>
      <c r="C87" s="40"/>
      <c r="E87" s="38">
        <v>4.7535419999999995E-2</v>
      </c>
      <c r="F87"/>
      <c r="G87" s="38">
        <v>7.0000000000000007E-2</v>
      </c>
    </row>
    <row r="88" spans="1:7">
      <c r="A88" t="s">
        <v>103</v>
      </c>
      <c r="B88" s="5"/>
      <c r="C88" s="40"/>
      <c r="E88" s="39">
        <v>0</v>
      </c>
      <c r="F88"/>
      <c r="G88" s="39">
        <v>0</v>
      </c>
    </row>
    <row r="89" spans="1:7">
      <c r="A89" t="s">
        <v>104</v>
      </c>
      <c r="B89" s="5"/>
      <c r="C89" s="40"/>
      <c r="E89" s="38">
        <v>6.2296909522265916E-2</v>
      </c>
      <c r="F89"/>
      <c r="G89" s="38">
        <v>1.49</v>
      </c>
    </row>
    <row r="90" spans="1:7">
      <c r="A90" t="s">
        <v>3</v>
      </c>
      <c r="B90" s="5"/>
      <c r="C90" s="40"/>
      <c r="E90" s="38">
        <v>63.4</v>
      </c>
      <c r="F90"/>
      <c r="G90" s="38">
        <v>65.813710904387378</v>
      </c>
    </row>
    <row r="91" spans="1:7">
      <c r="A91" t="s">
        <v>99</v>
      </c>
      <c r="B91" s="5"/>
      <c r="C91" s="40"/>
      <c r="E91" s="38">
        <v>16.100000000000001</v>
      </c>
      <c r="F91"/>
      <c r="G91" s="38">
        <v>15.788536768441025</v>
      </c>
    </row>
    <row r="92" spans="1:7">
      <c r="A92" t="s">
        <v>100</v>
      </c>
      <c r="B92" s="5"/>
      <c r="C92" s="40"/>
      <c r="E92" s="38">
        <v>45.8</v>
      </c>
      <c r="F92"/>
      <c r="G92" s="38">
        <v>47.04275498672235</v>
      </c>
    </row>
    <row r="93" spans="1:7">
      <c r="A93" t="s">
        <v>101</v>
      </c>
      <c r="B93" s="5"/>
      <c r="C93" s="40"/>
      <c r="E93" s="38">
        <v>0.9</v>
      </c>
      <c r="F93"/>
      <c r="G93" s="38">
        <v>2.3239195153846155</v>
      </c>
    </row>
    <row r="94" spans="1:7">
      <c r="A94" t="s">
        <v>102</v>
      </c>
      <c r="B94" s="5"/>
      <c r="C94" s="40"/>
      <c r="E94" s="38">
        <v>0.6</v>
      </c>
      <c r="F94"/>
      <c r="G94" s="38">
        <v>0.48136163383938801</v>
      </c>
    </row>
    <row r="95" spans="1:7">
      <c r="A95" t="s">
        <v>103</v>
      </c>
      <c r="B95" s="5"/>
      <c r="C95" s="40"/>
      <c r="E95" s="39">
        <v>0</v>
      </c>
      <c r="F95"/>
      <c r="G95" s="39">
        <v>0.17713799999999999</v>
      </c>
    </row>
    <row r="96" spans="1:7">
      <c r="A96" t="s">
        <v>104</v>
      </c>
      <c r="B96" s="5"/>
      <c r="C96" s="40"/>
      <c r="E96" s="39">
        <v>0</v>
      </c>
      <c r="F96"/>
      <c r="G96" s="39">
        <v>0</v>
      </c>
    </row>
    <row r="97" spans="1:7">
      <c r="A97" t="s">
        <v>98</v>
      </c>
      <c r="B97" s="5"/>
      <c r="C97" s="40"/>
      <c r="E97" s="38">
        <v>24.3</v>
      </c>
      <c r="F97" s="19"/>
      <c r="G97" s="38">
        <v>29</v>
      </c>
    </row>
    <row r="98" spans="1:7">
      <c r="A98" t="s">
        <v>99</v>
      </c>
      <c r="B98" s="5"/>
      <c r="C98" s="40"/>
      <c r="E98" s="38">
        <v>19.600000000000001</v>
      </c>
      <c r="F98" s="19"/>
      <c r="G98" s="38">
        <v>17.5</v>
      </c>
    </row>
    <row r="99" spans="1:7">
      <c r="A99" t="s">
        <v>100</v>
      </c>
      <c r="B99" s="5"/>
      <c r="C99" s="40"/>
      <c r="E99" s="38">
        <v>3.6</v>
      </c>
      <c r="F99" s="19"/>
      <c r="G99" s="38">
        <v>9.6999999999999993</v>
      </c>
    </row>
    <row r="100" spans="1:7">
      <c r="A100" t="s">
        <v>101</v>
      </c>
      <c r="B100" s="5"/>
      <c r="C100" s="40"/>
      <c r="E100" s="38">
        <v>0.7</v>
      </c>
      <c r="F100" s="19"/>
      <c r="G100" s="38">
        <v>0.8</v>
      </c>
    </row>
    <row r="101" spans="1:7">
      <c r="A101" t="s">
        <v>103</v>
      </c>
      <c r="B101" s="5"/>
      <c r="C101" s="40"/>
      <c r="E101" s="38">
        <v>0.1</v>
      </c>
      <c r="F101" s="19"/>
      <c r="G101" s="38">
        <v>0.2</v>
      </c>
    </row>
    <row r="102" spans="1:7">
      <c r="A102" t="s">
        <v>104</v>
      </c>
      <c r="B102" s="5"/>
      <c r="C102" s="40"/>
      <c r="E102" s="38">
        <v>0.3</v>
      </c>
      <c r="F102" s="19"/>
      <c r="G102" s="38">
        <v>0.8</v>
      </c>
    </row>
    <row r="103" spans="1:7">
      <c r="A103" t="s">
        <v>2</v>
      </c>
      <c r="B103" s="5"/>
      <c r="C103" s="40"/>
      <c r="E103" s="38">
        <v>3.7</v>
      </c>
      <c r="F103"/>
      <c r="G103" s="38">
        <v>4.2</v>
      </c>
    </row>
    <row r="104" spans="1:7">
      <c r="A104" t="s">
        <v>99</v>
      </c>
      <c r="B104" s="5"/>
      <c r="C104" s="40"/>
      <c r="E104" s="38">
        <v>3.2</v>
      </c>
      <c r="F104"/>
      <c r="G104" s="38">
        <v>3.3</v>
      </c>
    </row>
    <row r="105" spans="1:7">
      <c r="A105" t="s">
        <v>100</v>
      </c>
      <c r="B105" s="5"/>
      <c r="C105" s="40"/>
      <c r="E105" s="39">
        <v>0</v>
      </c>
      <c r="F105"/>
      <c r="G105" s="38">
        <v>0.1</v>
      </c>
    </row>
    <row r="106" spans="1:7">
      <c r="A106" t="s">
        <v>101</v>
      </c>
      <c r="B106" s="5"/>
      <c r="C106" s="40"/>
      <c r="E106" s="38">
        <v>0.2</v>
      </c>
      <c r="F106"/>
      <c r="G106" s="38">
        <v>0.2</v>
      </c>
    </row>
    <row r="107" spans="1:7">
      <c r="A107" t="s">
        <v>103</v>
      </c>
      <c r="B107" s="5"/>
      <c r="C107" s="40"/>
      <c r="E107" s="38">
        <v>0.1</v>
      </c>
      <c r="F107" s="18"/>
      <c r="G107" s="38">
        <v>0.2</v>
      </c>
    </row>
    <row r="108" spans="1:7">
      <c r="A108" t="s">
        <v>104</v>
      </c>
      <c r="B108" s="5"/>
      <c r="C108" s="40"/>
      <c r="E108" s="38">
        <v>0.2</v>
      </c>
      <c r="F108"/>
      <c r="G108" s="38">
        <v>0.4</v>
      </c>
    </row>
    <row r="109" spans="1:7">
      <c r="A109" t="s">
        <v>97</v>
      </c>
      <c r="B109" s="5"/>
      <c r="C109" s="40"/>
      <c r="E109" s="38">
        <v>0.60466911130756851</v>
      </c>
      <c r="F109"/>
      <c r="G109" s="38">
        <v>0.7</v>
      </c>
    </row>
    <row r="110" spans="1:7">
      <c r="A110" t="s">
        <v>99</v>
      </c>
      <c r="B110" s="5"/>
      <c r="C110" s="40"/>
      <c r="E110" s="38">
        <v>4.1215231314392732E-2</v>
      </c>
      <c r="F110"/>
      <c r="G110" s="39">
        <v>0</v>
      </c>
    </row>
    <row r="111" spans="1:7">
      <c r="A111" t="s">
        <v>100</v>
      </c>
      <c r="B111" s="5"/>
      <c r="C111" s="40"/>
      <c r="E111" s="38">
        <v>1.3856489479181583E-2</v>
      </c>
      <c r="F111"/>
      <c r="G111" s="38">
        <v>0.16</v>
      </c>
    </row>
    <row r="112" spans="1:7">
      <c r="A112" t="s">
        <v>101</v>
      </c>
      <c r="B112" s="5"/>
      <c r="C112" s="40"/>
      <c r="E112" s="38">
        <v>0.47123549051399416</v>
      </c>
      <c r="F112"/>
      <c r="G112" s="38">
        <v>0.5</v>
      </c>
    </row>
    <row r="113" spans="1:7">
      <c r="A113" t="s">
        <v>103</v>
      </c>
      <c r="B113" s="5"/>
      <c r="C113" s="40"/>
      <c r="E113" s="39">
        <v>0</v>
      </c>
      <c r="F113"/>
      <c r="G113" s="39">
        <v>0</v>
      </c>
    </row>
    <row r="114" spans="1:7">
      <c r="A114" t="s">
        <v>104</v>
      </c>
      <c r="B114" s="5"/>
      <c r="C114" s="40"/>
      <c r="E114" s="38">
        <v>7.8361899999999998E-2</v>
      </c>
      <c r="F114"/>
      <c r="G114" s="39">
        <v>0</v>
      </c>
    </row>
    <row r="115" spans="1:7">
      <c r="A115" t="s">
        <v>3</v>
      </c>
      <c r="B115" s="5"/>
      <c r="C115" s="40"/>
      <c r="E115" s="38">
        <v>19.899999999999999</v>
      </c>
      <c r="F115"/>
      <c r="G115" s="38">
        <v>24</v>
      </c>
    </row>
    <row r="116" spans="1:7">
      <c r="A116" t="s">
        <v>99</v>
      </c>
      <c r="B116" s="5"/>
      <c r="C116" s="40"/>
      <c r="E116" s="38">
        <v>16.3</v>
      </c>
      <c r="F116"/>
      <c r="G116" s="38">
        <v>14.2</v>
      </c>
    </row>
    <row r="117" spans="1:7">
      <c r="A117" t="s">
        <v>100</v>
      </c>
      <c r="B117" s="5"/>
      <c r="C117" s="40"/>
      <c r="E117" s="38">
        <v>3.6</v>
      </c>
      <c r="F117"/>
      <c r="G117" s="38">
        <v>9.4</v>
      </c>
    </row>
    <row r="118" spans="1:7">
      <c r="A118" t="s">
        <v>101</v>
      </c>
      <c r="B118" s="5"/>
      <c r="C118" s="40"/>
      <c r="E118" s="38">
        <v>1.8699999999999999E-3</v>
      </c>
      <c r="F118"/>
      <c r="G118" s="39">
        <v>0</v>
      </c>
    </row>
    <row r="119" spans="1:7">
      <c r="A119" t="s">
        <v>103</v>
      </c>
      <c r="B119" s="5"/>
      <c r="C119" s="40"/>
      <c r="E119" s="39">
        <v>0</v>
      </c>
      <c r="F119" s="18"/>
      <c r="G119" s="39">
        <v>0</v>
      </c>
    </row>
    <row r="120" spans="1:7">
      <c r="A120" t="s">
        <v>104</v>
      </c>
      <c r="B120" s="5"/>
      <c r="C120" s="40"/>
      <c r="E120" s="38">
        <v>1.8699999999999999E-3</v>
      </c>
      <c r="F120"/>
      <c r="G120" s="38">
        <v>0.4</v>
      </c>
    </row>
    <row r="121" spans="1:7">
      <c r="A121" t="s">
        <v>91</v>
      </c>
      <c r="B121" s="5"/>
      <c r="C121" s="40"/>
      <c r="E121" s="31">
        <f>E69-E97</f>
        <v>76.600000000000009</v>
      </c>
      <c r="F121"/>
      <c r="G121" s="31">
        <f>G69-G97</f>
        <v>74.8</v>
      </c>
    </row>
    <row r="122" spans="1:7">
      <c r="A122" t="s">
        <v>105</v>
      </c>
      <c r="B122" s="5"/>
      <c r="C122" s="40"/>
      <c r="E122" s="31">
        <v>23.3</v>
      </c>
      <c r="F122"/>
      <c r="G122" s="31">
        <v>22.7</v>
      </c>
    </row>
    <row r="123" spans="1:7">
      <c r="A123" t="s">
        <v>106</v>
      </c>
      <c r="B123" s="5"/>
      <c r="C123" s="40"/>
      <c r="E123" s="31">
        <v>9.8000000000000007</v>
      </c>
      <c r="F123"/>
      <c r="G123" s="31">
        <v>10.4</v>
      </c>
    </row>
    <row r="124" spans="1:7">
      <c r="A124" t="s">
        <v>107</v>
      </c>
      <c r="B124" s="5"/>
      <c r="C124" s="40"/>
      <c r="E124" s="31">
        <v>43.5</v>
      </c>
      <c r="F124"/>
      <c r="G124" s="31">
        <v>41.8</v>
      </c>
    </row>
    <row r="125" spans="1:7">
      <c r="A125" t="s">
        <v>92</v>
      </c>
      <c r="B125" s="5"/>
      <c r="C125" s="40"/>
      <c r="E125" s="40"/>
      <c r="F125"/>
      <c r="G125" s="40"/>
    </row>
    <row r="126" spans="1:7">
      <c r="A126" t="s">
        <v>108</v>
      </c>
      <c r="B126" s="5"/>
      <c r="C126" s="44"/>
      <c r="E126" s="31">
        <v>382</v>
      </c>
      <c r="F126"/>
      <c r="G126" s="31">
        <v>376.2</v>
      </c>
    </row>
    <row r="127" spans="1:7">
      <c r="A127" t="s">
        <v>109</v>
      </c>
      <c r="B127" s="5"/>
      <c r="C127" s="44"/>
      <c r="E127" s="31">
        <v>181.8</v>
      </c>
      <c r="F127"/>
      <c r="G127" s="31">
        <v>194.3</v>
      </c>
    </row>
    <row r="128" spans="1:7">
      <c r="A128" t="s">
        <v>110</v>
      </c>
      <c r="B128" s="5"/>
      <c r="C128" s="44"/>
      <c r="E128" s="31">
        <v>327.8</v>
      </c>
      <c r="F128"/>
      <c r="G128" s="31">
        <v>317.3</v>
      </c>
    </row>
    <row r="129" spans="1:8">
      <c r="A129" t="s">
        <v>43</v>
      </c>
      <c r="B129" s="5"/>
      <c r="C129" s="44"/>
      <c r="E129" s="31">
        <v>90</v>
      </c>
      <c r="F129"/>
      <c r="G129" s="31">
        <v>86</v>
      </c>
    </row>
    <row r="130" spans="1:8">
      <c r="A130" t="s">
        <v>105</v>
      </c>
      <c r="B130" s="5"/>
      <c r="C130" s="44"/>
      <c r="E130" s="31">
        <v>78.125</v>
      </c>
      <c r="F130"/>
      <c r="G130" s="31">
        <v>78</v>
      </c>
    </row>
    <row r="131" spans="1:8">
      <c r="A131" t="s">
        <v>106</v>
      </c>
      <c r="B131" s="5"/>
      <c r="C131" s="44"/>
      <c r="E131" s="31">
        <v>89.170182841068893</v>
      </c>
      <c r="F131"/>
      <c r="G131" s="31">
        <v>86</v>
      </c>
    </row>
    <row r="132" spans="1:8" ht="17.25">
      <c r="A132" t="s">
        <v>154</v>
      </c>
      <c r="B132" s="5"/>
      <c r="C132" s="44"/>
      <c r="E132" s="31">
        <v>96</v>
      </c>
      <c r="F132"/>
      <c r="G132" s="31">
        <v>91</v>
      </c>
    </row>
    <row r="133" spans="1:8">
      <c r="B133" s="5"/>
    </row>
    <row r="134" spans="1:8">
      <c r="A134" s="1" t="s">
        <v>88</v>
      </c>
      <c r="B134" s="2"/>
      <c r="C134" s="3">
        <v>2011</v>
      </c>
      <c r="D134" s="4"/>
      <c r="E134" s="3">
        <v>2012</v>
      </c>
      <c r="F134" s="4"/>
      <c r="G134" s="3">
        <v>2013</v>
      </c>
    </row>
    <row r="135" spans="1:8">
      <c r="A135" t="s">
        <v>44</v>
      </c>
      <c r="B135" s="5"/>
      <c r="C135" s="18">
        <v>39904</v>
      </c>
      <c r="D135" s="17"/>
      <c r="E135" s="17">
        <v>27445.55</v>
      </c>
      <c r="F135"/>
      <c r="G135" s="17">
        <f>SUM(G136:G138)</f>
        <v>21670.321158901323</v>
      </c>
    </row>
    <row r="136" spans="1:8">
      <c r="A136" t="s">
        <v>105</v>
      </c>
      <c r="B136" s="5"/>
      <c r="C136" s="18">
        <v>15492</v>
      </c>
      <c r="D136" s="17"/>
      <c r="E136" s="17">
        <v>14929.82</v>
      </c>
      <c r="F136"/>
      <c r="G136" s="17">
        <v>8868.005000000001</v>
      </c>
    </row>
    <row r="137" spans="1:8">
      <c r="A137" t="s">
        <v>106</v>
      </c>
      <c r="B137" s="5"/>
      <c r="C137" s="18">
        <v>1784</v>
      </c>
      <c r="D137" s="17"/>
      <c r="E137" s="17">
        <v>1853.69</v>
      </c>
      <c r="F137"/>
      <c r="G137" s="17">
        <v>2476.9382498104133</v>
      </c>
    </row>
    <row r="138" spans="1:8">
      <c r="A138" t="s">
        <v>107</v>
      </c>
      <c r="B138" s="5"/>
      <c r="C138" s="18">
        <v>22628</v>
      </c>
      <c r="D138" s="17"/>
      <c r="E138" s="17">
        <v>10662.04</v>
      </c>
      <c r="F138"/>
      <c r="G138" s="17">
        <v>10325.377909090908</v>
      </c>
    </row>
    <row r="139" spans="1:8">
      <c r="A139" t="s">
        <v>45</v>
      </c>
      <c r="B139" s="5"/>
      <c r="C139" s="18">
        <v>414600</v>
      </c>
      <c r="D139" s="17"/>
      <c r="E139" s="17">
        <v>609595.82299999997</v>
      </c>
      <c r="F139"/>
      <c r="G139" s="17">
        <f>SUM(G140:G142)</f>
        <v>549431.73778516322</v>
      </c>
    </row>
    <row r="140" spans="1:8">
      <c r="A140" t="s">
        <v>105</v>
      </c>
      <c r="B140" s="5"/>
      <c r="C140" s="18">
        <v>96372</v>
      </c>
      <c r="D140" s="17"/>
      <c r="E140" s="17">
        <v>122618.4</v>
      </c>
      <c r="F140"/>
      <c r="G140" s="17">
        <v>238390.64619999999</v>
      </c>
      <c r="H140" s="42"/>
    </row>
    <row r="141" spans="1:8">
      <c r="A141" t="s">
        <v>106</v>
      </c>
      <c r="B141" s="5"/>
      <c r="C141" s="18">
        <v>315476</v>
      </c>
      <c r="D141" s="17"/>
      <c r="E141" s="17">
        <v>483337.6</v>
      </c>
      <c r="F141"/>
      <c r="G141" s="17">
        <v>307888.71158516326</v>
      </c>
    </row>
    <row r="142" spans="1:8">
      <c r="A142" t="s">
        <v>107</v>
      </c>
      <c r="B142" s="5"/>
      <c r="C142" s="18">
        <v>2752</v>
      </c>
      <c r="D142" s="17"/>
      <c r="E142" s="17">
        <v>3639.8229999999999</v>
      </c>
      <c r="F142"/>
      <c r="G142" s="17">
        <v>3152.38</v>
      </c>
    </row>
    <row r="143" spans="1:8">
      <c r="A143" t="s">
        <v>46</v>
      </c>
      <c r="B143" s="5"/>
      <c r="C143" s="40"/>
      <c r="E143" s="40"/>
      <c r="F143"/>
      <c r="G143" s="40"/>
    </row>
    <row r="144" spans="1:8">
      <c r="A144" t="s">
        <v>111</v>
      </c>
      <c r="B144" s="5"/>
      <c r="C144" s="45">
        <v>0.76011452908069987</v>
      </c>
      <c r="D144" s="20"/>
      <c r="E144" s="45">
        <v>0.94710987728719664</v>
      </c>
      <c r="F144"/>
      <c r="G144" s="73">
        <v>1</v>
      </c>
    </row>
    <row r="145" spans="1:9">
      <c r="A145" t="s">
        <v>155</v>
      </c>
      <c r="B145" s="5"/>
      <c r="C145" s="17">
        <v>284909.83481600002</v>
      </c>
      <c r="E145" s="18">
        <v>516846.36959999998</v>
      </c>
      <c r="F145"/>
      <c r="G145" s="72">
        <v>525733.16536788654</v>
      </c>
    </row>
    <row r="146" spans="1:9">
      <c r="A146" t="s">
        <v>156</v>
      </c>
      <c r="B146" s="5"/>
      <c r="C146" s="40"/>
      <c r="E146" s="40"/>
      <c r="F146"/>
      <c r="G146" s="40"/>
    </row>
    <row r="147" spans="1:9">
      <c r="A147" t="s">
        <v>111</v>
      </c>
      <c r="B147" s="5"/>
      <c r="C147" s="45">
        <v>0.2727194786805317</v>
      </c>
      <c r="E147" s="45">
        <v>0.32672553528187959</v>
      </c>
      <c r="F147"/>
      <c r="G147" s="45">
        <v>0.21</v>
      </c>
    </row>
    <row r="148" spans="1:9">
      <c r="A148" t="s">
        <v>157</v>
      </c>
      <c r="B148" s="5"/>
      <c r="C148" s="17">
        <v>312276.46750000003</v>
      </c>
      <c r="E148" s="17">
        <v>245541.21799999999</v>
      </c>
      <c r="F148"/>
      <c r="G148" s="17">
        <v>194352.91999999998</v>
      </c>
    </row>
    <row r="149" spans="1:9">
      <c r="B149" s="5"/>
      <c r="C149" s="17"/>
      <c r="D149" s="18"/>
      <c r="E149" s="17"/>
      <c r="G149" s="18"/>
    </row>
    <row r="150" spans="1:9">
      <c r="A150" s="1" t="s">
        <v>47</v>
      </c>
      <c r="B150" s="2"/>
      <c r="C150" s="3">
        <v>2011</v>
      </c>
      <c r="D150" s="4"/>
      <c r="E150" s="3">
        <v>2012</v>
      </c>
      <c r="F150" s="4"/>
      <c r="G150" s="3">
        <v>2013</v>
      </c>
    </row>
    <row r="151" spans="1:9">
      <c r="A151" t="s">
        <v>48</v>
      </c>
      <c r="B151" s="5"/>
      <c r="C151" s="17">
        <v>89</v>
      </c>
      <c r="E151" s="18">
        <v>91.266375545851531</v>
      </c>
      <c r="F151"/>
      <c r="G151" s="18">
        <v>92</v>
      </c>
      <c r="I151" s="18"/>
    </row>
    <row r="152" spans="1:9">
      <c r="A152" t="s">
        <v>105</v>
      </c>
      <c r="B152" s="5"/>
      <c r="C152" s="17">
        <v>87</v>
      </c>
      <c r="E152" s="18">
        <v>88.793103448275858</v>
      </c>
      <c r="F152"/>
      <c r="G152" s="18">
        <v>91</v>
      </c>
      <c r="I152" s="18"/>
    </row>
    <row r="153" spans="1:9">
      <c r="A153" t="s">
        <v>107</v>
      </c>
      <c r="B153" s="5"/>
      <c r="C153" s="17">
        <v>90</v>
      </c>
      <c r="E153" s="18">
        <v>92.105263157894726</v>
      </c>
      <c r="F153"/>
      <c r="G153" s="18">
        <v>93</v>
      </c>
      <c r="I153" s="18"/>
    </row>
    <row r="154" spans="1:9">
      <c r="A154" t="s">
        <v>49</v>
      </c>
      <c r="B154" s="5"/>
      <c r="C154" s="17">
        <v>103</v>
      </c>
      <c r="E154" s="18">
        <f>E155+E156</f>
        <v>94</v>
      </c>
      <c r="F154"/>
      <c r="G154" s="18">
        <v>91</v>
      </c>
      <c r="I154" s="18"/>
    </row>
    <row r="155" spans="1:9">
      <c r="A155" t="s">
        <v>105</v>
      </c>
      <c r="B155" s="5"/>
      <c r="C155" s="17">
        <v>14</v>
      </c>
      <c r="E155" s="18">
        <v>11</v>
      </c>
      <c r="F155"/>
      <c r="G155" s="18">
        <v>11</v>
      </c>
      <c r="I155" s="18"/>
    </row>
    <row r="156" spans="1:9">
      <c r="A156" t="s">
        <v>107</v>
      </c>
      <c r="B156" s="5"/>
      <c r="C156" s="17">
        <v>89</v>
      </c>
      <c r="E156" s="18">
        <v>83</v>
      </c>
      <c r="F156"/>
      <c r="G156" s="18">
        <v>80</v>
      </c>
      <c r="I156" s="18"/>
    </row>
    <row r="157" spans="1:9">
      <c r="A157" t="s">
        <v>50</v>
      </c>
      <c r="B157" s="5"/>
      <c r="C157" s="17">
        <v>38</v>
      </c>
      <c r="E157" s="18">
        <v>41.489361702127653</v>
      </c>
      <c r="F157"/>
      <c r="G157" s="18">
        <v>51</v>
      </c>
      <c r="I157" s="18"/>
    </row>
    <row r="158" spans="1:9">
      <c r="A158" t="s">
        <v>105</v>
      </c>
      <c r="B158" s="5"/>
      <c r="C158" s="17">
        <v>50</v>
      </c>
      <c r="E158" s="18">
        <v>45.454545454545453</v>
      </c>
      <c r="F158"/>
      <c r="G158" s="18">
        <v>64</v>
      </c>
      <c r="I158" s="18"/>
    </row>
    <row r="159" spans="1:9" ht="17.25" customHeight="1">
      <c r="A159" t="s">
        <v>107</v>
      </c>
      <c r="B159" s="5"/>
      <c r="C159" s="17">
        <v>36</v>
      </c>
      <c r="E159" s="18">
        <v>40.963855421686745</v>
      </c>
      <c r="F159"/>
      <c r="G159" s="18">
        <v>49</v>
      </c>
      <c r="I159" s="18"/>
    </row>
    <row r="160" spans="1:9">
      <c r="B160" s="5"/>
      <c r="C160" s="17"/>
      <c r="D160" s="18"/>
      <c r="E160" s="17"/>
      <c r="G160" s="18"/>
    </row>
    <row r="161" spans="1:7">
      <c r="A161" s="1" t="s">
        <v>51</v>
      </c>
      <c r="B161" s="2"/>
      <c r="C161" s="3">
        <v>2011</v>
      </c>
      <c r="D161" s="4"/>
      <c r="E161" s="3">
        <v>2012</v>
      </c>
      <c r="F161" s="4"/>
      <c r="G161" s="3">
        <v>2013</v>
      </c>
    </row>
    <row r="162" spans="1:7">
      <c r="A162" t="s">
        <v>52</v>
      </c>
      <c r="B162" s="5"/>
      <c r="C162" s="21">
        <v>86</v>
      </c>
      <c r="E162" s="21">
        <v>89.397089397089402</v>
      </c>
      <c r="F162"/>
      <c r="G162" s="74">
        <v>92.37</v>
      </c>
    </row>
    <row r="163" spans="1:7">
      <c r="A163" t="s">
        <v>112</v>
      </c>
      <c r="B163" s="5"/>
      <c r="C163" s="44"/>
      <c r="E163" s="44"/>
      <c r="F163"/>
      <c r="G163" s="74">
        <v>65</v>
      </c>
    </row>
    <row r="164" spans="1:7">
      <c r="A164" t="s">
        <v>105</v>
      </c>
      <c r="B164" s="5"/>
      <c r="C164" s="44"/>
      <c r="E164" s="44"/>
      <c r="F164"/>
      <c r="G164" s="74">
        <v>98</v>
      </c>
    </row>
    <row r="165" spans="1:7">
      <c r="A165" t="s">
        <v>113</v>
      </c>
      <c r="B165" s="5"/>
      <c r="C165" s="44"/>
      <c r="E165" s="44"/>
      <c r="F165"/>
      <c r="G165" s="74">
        <v>63</v>
      </c>
    </row>
    <row r="166" spans="1:7">
      <c r="A166" t="s">
        <v>107</v>
      </c>
      <c r="B166" s="5"/>
      <c r="C166" s="44"/>
      <c r="E166" s="44"/>
      <c r="F166"/>
      <c r="G166" s="74">
        <v>67</v>
      </c>
    </row>
    <row r="167" spans="1:7">
      <c r="A167" t="s">
        <v>93</v>
      </c>
      <c r="B167" s="5"/>
      <c r="C167" s="21">
        <v>448</v>
      </c>
      <c r="E167" s="21">
        <v>586</v>
      </c>
      <c r="F167"/>
      <c r="G167" s="74">
        <v>605</v>
      </c>
    </row>
    <row r="168" spans="1:7">
      <c r="A168" t="s">
        <v>53</v>
      </c>
      <c r="B168" s="5"/>
      <c r="C168" s="21">
        <v>23</v>
      </c>
      <c r="E168" s="21">
        <v>30.457380457380456</v>
      </c>
      <c r="F168"/>
      <c r="G168" s="74">
        <v>32.49</v>
      </c>
    </row>
    <row r="169" spans="1:7">
      <c r="A169" t="s">
        <v>177</v>
      </c>
      <c r="B169" s="5"/>
      <c r="C169" s="21">
        <v>95</v>
      </c>
      <c r="E169" s="21">
        <v>139</v>
      </c>
      <c r="F169"/>
      <c r="G169" s="74">
        <v>95</v>
      </c>
    </row>
    <row r="170" spans="1:7">
      <c r="A170" t="s">
        <v>158</v>
      </c>
      <c r="B170" s="5"/>
      <c r="C170" s="21">
        <v>0</v>
      </c>
      <c r="E170" s="21">
        <v>1</v>
      </c>
      <c r="F170"/>
      <c r="G170" s="74">
        <v>0</v>
      </c>
    </row>
    <row r="171" spans="1:7">
      <c r="A171" t="s">
        <v>159</v>
      </c>
      <c r="B171" s="5"/>
      <c r="C171" s="22">
        <v>83</v>
      </c>
      <c r="E171" s="22">
        <v>52</v>
      </c>
      <c r="F171"/>
      <c r="G171" s="74">
        <v>87</v>
      </c>
    </row>
    <row r="172" spans="1:7">
      <c r="A172" t="s">
        <v>94</v>
      </c>
      <c r="B172" s="5"/>
      <c r="C172" s="21">
        <v>129</v>
      </c>
      <c r="E172" s="21">
        <v>131</v>
      </c>
      <c r="F172"/>
      <c r="G172" s="74">
        <v>97</v>
      </c>
    </row>
    <row r="173" spans="1:7">
      <c r="A173" t="s">
        <v>178</v>
      </c>
      <c r="B173" s="5"/>
      <c r="C173" s="23">
        <v>1.5</v>
      </c>
      <c r="E173" s="23">
        <v>2.32874992307692</v>
      </c>
      <c r="F173"/>
      <c r="G173" s="75">
        <v>0.68</v>
      </c>
    </row>
    <row r="174" spans="1:7">
      <c r="B174" s="5"/>
    </row>
    <row r="175" spans="1:7">
      <c r="A175" s="1" t="s">
        <v>54</v>
      </c>
      <c r="B175" s="2"/>
      <c r="C175" s="3">
        <v>2011</v>
      </c>
      <c r="D175" s="4"/>
      <c r="E175" s="3">
        <v>2012</v>
      </c>
      <c r="F175" s="4"/>
      <c r="G175" s="3">
        <v>2013</v>
      </c>
    </row>
    <row r="176" spans="1:7">
      <c r="A176" t="s">
        <v>55</v>
      </c>
      <c r="B176" s="5"/>
      <c r="C176" s="7">
        <v>44</v>
      </c>
      <c r="D176" s="6"/>
      <c r="E176" s="7">
        <v>18</v>
      </c>
      <c r="F176"/>
      <c r="G176" s="26">
        <v>21</v>
      </c>
    </row>
    <row r="177" spans="1:7">
      <c r="A177" t="s">
        <v>114</v>
      </c>
      <c r="B177" s="5"/>
      <c r="C177" s="7">
        <v>5</v>
      </c>
      <c r="D177" s="6"/>
      <c r="E177" s="7">
        <v>1</v>
      </c>
      <c r="F177"/>
      <c r="G177" s="26">
        <v>3</v>
      </c>
    </row>
    <row r="178" spans="1:7">
      <c r="A178" t="s">
        <v>115</v>
      </c>
      <c r="B178" s="5"/>
      <c r="C178" s="7">
        <v>2</v>
      </c>
      <c r="D178" s="6"/>
      <c r="E178" s="7">
        <v>0</v>
      </c>
      <c r="F178"/>
      <c r="G178" s="26">
        <v>1</v>
      </c>
    </row>
    <row r="179" spans="1:7">
      <c r="A179" t="s">
        <v>116</v>
      </c>
      <c r="B179" s="5"/>
      <c r="C179" s="6">
        <v>3</v>
      </c>
      <c r="D179" s="6"/>
      <c r="E179" s="7">
        <v>1</v>
      </c>
      <c r="F179"/>
      <c r="G179" s="26">
        <v>2</v>
      </c>
    </row>
    <row r="180" spans="1:7">
      <c r="A180" t="s">
        <v>117</v>
      </c>
      <c r="B180" s="5"/>
      <c r="C180" s="7">
        <v>0</v>
      </c>
      <c r="D180" s="6"/>
      <c r="E180" s="7">
        <v>0</v>
      </c>
      <c r="F180"/>
      <c r="G180" s="26">
        <v>0</v>
      </c>
    </row>
    <row r="181" spans="1:7">
      <c r="A181" t="s">
        <v>118</v>
      </c>
      <c r="B181" s="5"/>
      <c r="C181" s="7">
        <v>0</v>
      </c>
      <c r="D181" s="6"/>
      <c r="E181" s="7">
        <v>0</v>
      </c>
      <c r="F181"/>
      <c r="G181" s="26">
        <v>0</v>
      </c>
    </row>
    <row r="182" spans="1:7">
      <c r="A182" t="s">
        <v>119</v>
      </c>
      <c r="B182" s="5"/>
      <c r="C182" s="7">
        <v>24</v>
      </c>
      <c r="D182" s="6"/>
      <c r="E182" s="7">
        <v>11</v>
      </c>
      <c r="F182"/>
      <c r="G182" s="26">
        <v>11</v>
      </c>
    </row>
    <row r="183" spans="1:7">
      <c r="A183" t="s">
        <v>115</v>
      </c>
      <c r="B183" s="5"/>
      <c r="C183" s="7">
        <v>10</v>
      </c>
      <c r="D183" s="6"/>
      <c r="E183" s="7">
        <v>10</v>
      </c>
      <c r="F183"/>
      <c r="G183" s="26">
        <v>5</v>
      </c>
    </row>
    <row r="184" spans="1:7">
      <c r="A184" t="s">
        <v>116</v>
      </c>
      <c r="B184" s="5"/>
      <c r="C184" s="7">
        <v>4</v>
      </c>
      <c r="D184" s="6"/>
      <c r="E184" s="7">
        <v>1</v>
      </c>
      <c r="F184"/>
      <c r="G184" s="26">
        <v>1</v>
      </c>
    </row>
    <row r="185" spans="1:7" ht="18.75" customHeight="1">
      <c r="A185" t="s">
        <v>117</v>
      </c>
      <c r="B185" s="5"/>
      <c r="C185" s="7">
        <v>8</v>
      </c>
      <c r="D185" s="6"/>
      <c r="E185" s="7">
        <v>0</v>
      </c>
      <c r="F185"/>
      <c r="G185" s="26">
        <v>1</v>
      </c>
    </row>
    <row r="186" spans="1:7">
      <c r="A186" t="s">
        <v>118</v>
      </c>
      <c r="B186" s="5"/>
      <c r="C186" s="7">
        <v>2</v>
      </c>
      <c r="D186" s="6"/>
      <c r="E186" s="7">
        <v>0</v>
      </c>
      <c r="F186"/>
      <c r="G186" s="26">
        <v>4</v>
      </c>
    </row>
    <row r="187" spans="1:7">
      <c r="A187" t="s">
        <v>120</v>
      </c>
      <c r="B187" s="5"/>
      <c r="C187" s="7">
        <v>15</v>
      </c>
      <c r="D187" s="6"/>
      <c r="E187" s="7">
        <v>6</v>
      </c>
      <c r="F187"/>
      <c r="G187" s="26">
        <v>7</v>
      </c>
    </row>
    <row r="188" spans="1:7">
      <c r="A188" t="s">
        <v>115</v>
      </c>
      <c r="B188" s="5"/>
      <c r="C188" s="7">
        <v>7</v>
      </c>
      <c r="D188" s="6"/>
      <c r="E188" s="7">
        <v>5</v>
      </c>
      <c r="F188"/>
      <c r="G188" s="26">
        <v>3</v>
      </c>
    </row>
    <row r="189" spans="1:7">
      <c r="A189" t="s">
        <v>116</v>
      </c>
      <c r="B189" s="5"/>
      <c r="C189" s="7">
        <v>7</v>
      </c>
      <c r="D189" s="6"/>
      <c r="E189" s="7">
        <v>1</v>
      </c>
      <c r="F189"/>
      <c r="G189" s="26">
        <v>4</v>
      </c>
    </row>
    <row r="190" spans="1:7">
      <c r="A190" t="s">
        <v>117</v>
      </c>
      <c r="B190" s="5"/>
      <c r="C190" s="7">
        <v>1</v>
      </c>
      <c r="D190" s="6"/>
      <c r="E190" s="7">
        <v>0</v>
      </c>
      <c r="F190"/>
      <c r="G190" s="26">
        <v>0</v>
      </c>
    </row>
    <row r="191" spans="1:7">
      <c r="A191" t="s">
        <v>118</v>
      </c>
      <c r="B191" s="5"/>
      <c r="C191" s="7">
        <v>0</v>
      </c>
      <c r="D191" s="6"/>
      <c r="E191" s="7">
        <v>0</v>
      </c>
      <c r="F191"/>
      <c r="G191" s="26">
        <v>0</v>
      </c>
    </row>
    <row r="192" spans="1:7">
      <c r="A192" t="s">
        <v>58</v>
      </c>
      <c r="B192" s="5"/>
      <c r="C192" s="7">
        <v>1.21</v>
      </c>
      <c r="D192" s="6"/>
      <c r="E192" s="46">
        <v>0.22</v>
      </c>
      <c r="F192"/>
      <c r="G192" s="26">
        <v>0.7</v>
      </c>
    </row>
    <row r="193" spans="1:7">
      <c r="A193" t="s">
        <v>115</v>
      </c>
      <c r="B193" s="5"/>
      <c r="C193" s="7">
        <v>1.75</v>
      </c>
      <c r="D193" s="6"/>
      <c r="E193" s="46">
        <v>0</v>
      </c>
      <c r="F193"/>
      <c r="G193" s="26">
        <v>0.81</v>
      </c>
    </row>
    <row r="194" spans="1:7">
      <c r="A194" t="s">
        <v>116</v>
      </c>
      <c r="B194" s="5"/>
      <c r="C194" s="7">
        <v>1.95</v>
      </c>
      <c r="D194" s="6"/>
      <c r="E194" s="7">
        <v>0.64</v>
      </c>
      <c r="F194"/>
      <c r="G194" s="26">
        <v>1.35</v>
      </c>
    </row>
    <row r="195" spans="1:7">
      <c r="A195" t="s">
        <v>117</v>
      </c>
      <c r="B195" s="5"/>
      <c r="C195" s="7">
        <v>0</v>
      </c>
      <c r="D195" s="6"/>
      <c r="E195" s="7">
        <v>0</v>
      </c>
      <c r="F195"/>
      <c r="G195" s="26">
        <v>0</v>
      </c>
    </row>
    <row r="196" spans="1:7">
      <c r="A196" t="s">
        <v>118</v>
      </c>
      <c r="B196" s="5"/>
      <c r="C196" s="7">
        <v>0</v>
      </c>
      <c r="D196" s="6"/>
      <c r="E196" s="7">
        <v>0</v>
      </c>
      <c r="F196"/>
      <c r="G196" s="26">
        <v>0</v>
      </c>
    </row>
    <row r="197" spans="1:7">
      <c r="B197" s="5"/>
    </row>
    <row r="198" spans="1:7">
      <c r="A198" s="1" t="s">
        <v>59</v>
      </c>
      <c r="B198" s="2"/>
      <c r="C198" s="3">
        <v>2011</v>
      </c>
      <c r="D198" s="4"/>
      <c r="E198" s="3">
        <v>2012</v>
      </c>
      <c r="F198" s="4"/>
      <c r="G198" s="3">
        <v>2013</v>
      </c>
    </row>
    <row r="199" spans="1:7">
      <c r="A199" t="s">
        <v>56</v>
      </c>
      <c r="B199" s="5"/>
      <c r="C199" s="6">
        <v>236</v>
      </c>
      <c r="D199" s="6"/>
      <c r="E199" s="7">
        <v>214</v>
      </c>
      <c r="F199"/>
      <c r="G199" s="6">
        <v>171</v>
      </c>
    </row>
    <row r="200" spans="1:7">
      <c r="A200" t="s">
        <v>115</v>
      </c>
      <c r="B200" s="5"/>
      <c r="C200" s="6">
        <v>44</v>
      </c>
      <c r="D200" s="6"/>
      <c r="E200" s="7">
        <v>48</v>
      </c>
      <c r="F200"/>
      <c r="G200" s="26">
        <v>29</v>
      </c>
    </row>
    <row r="201" spans="1:7">
      <c r="A201" t="s">
        <v>116</v>
      </c>
      <c r="B201" s="5"/>
      <c r="C201" s="6">
        <v>121</v>
      </c>
      <c r="D201" s="6"/>
      <c r="E201" s="7">
        <v>130</v>
      </c>
      <c r="F201"/>
      <c r="G201" s="26">
        <v>110</v>
      </c>
    </row>
    <row r="202" spans="1:7">
      <c r="A202" t="s">
        <v>117</v>
      </c>
      <c r="B202" s="5"/>
      <c r="C202" s="6">
        <v>22</v>
      </c>
      <c r="D202" s="6"/>
      <c r="E202" s="7">
        <v>16</v>
      </c>
      <c r="F202"/>
      <c r="G202" s="26">
        <v>13</v>
      </c>
    </row>
    <row r="203" spans="1:7">
      <c r="A203" t="s">
        <v>118</v>
      </c>
      <c r="B203" s="5"/>
      <c r="C203" s="6">
        <v>49</v>
      </c>
      <c r="D203" s="6"/>
      <c r="E203" s="7">
        <v>20</v>
      </c>
      <c r="F203"/>
      <c r="G203" s="26">
        <v>19</v>
      </c>
    </row>
    <row r="204" spans="1:7">
      <c r="A204" t="s">
        <v>57</v>
      </c>
      <c r="B204" s="5"/>
      <c r="C204" s="6">
        <v>124</v>
      </c>
      <c r="D204" s="6"/>
      <c r="E204" s="7">
        <v>103</v>
      </c>
      <c r="F204"/>
      <c r="G204" s="26">
        <v>90</v>
      </c>
    </row>
    <row r="205" spans="1:7">
      <c r="A205" t="s">
        <v>115</v>
      </c>
      <c r="B205" s="5"/>
      <c r="C205" s="6">
        <v>50</v>
      </c>
      <c r="D205" s="6"/>
      <c r="E205" s="7">
        <v>56</v>
      </c>
      <c r="F205"/>
      <c r="G205" s="26">
        <v>39</v>
      </c>
    </row>
    <row r="206" spans="1:7">
      <c r="A206" t="s">
        <v>116</v>
      </c>
      <c r="B206" s="5"/>
      <c r="C206" s="7">
        <v>38</v>
      </c>
      <c r="D206" s="6"/>
      <c r="E206" s="7">
        <v>24</v>
      </c>
      <c r="F206"/>
      <c r="G206" s="26">
        <v>30</v>
      </c>
    </row>
    <row r="207" spans="1:7">
      <c r="A207" t="s">
        <v>117</v>
      </c>
      <c r="B207" s="5"/>
      <c r="C207" s="7">
        <v>8</v>
      </c>
      <c r="D207" s="6"/>
      <c r="E207" s="7">
        <v>4</v>
      </c>
      <c r="F207"/>
      <c r="G207" s="26">
        <v>4</v>
      </c>
    </row>
    <row r="208" spans="1:7">
      <c r="A208" t="s">
        <v>118</v>
      </c>
      <c r="B208" s="5"/>
      <c r="C208" s="7">
        <v>28</v>
      </c>
      <c r="D208" s="6"/>
      <c r="E208" s="7">
        <v>19</v>
      </c>
      <c r="F208"/>
      <c r="G208" s="26">
        <v>17</v>
      </c>
    </row>
    <row r="209" spans="1:8">
      <c r="A209" t="s">
        <v>60</v>
      </c>
      <c r="B209" s="5"/>
      <c r="C209" s="7">
        <v>2.2999999999999998</v>
      </c>
      <c r="D209" s="6"/>
      <c r="E209" s="47">
        <v>2</v>
      </c>
      <c r="F209"/>
      <c r="G209" s="26">
        <v>1.7</v>
      </c>
    </row>
    <row r="210" spans="1:8">
      <c r="A210" t="s">
        <v>115</v>
      </c>
      <c r="B210" s="5"/>
      <c r="C210" s="7">
        <v>1.7</v>
      </c>
      <c r="D210" s="6"/>
      <c r="E210" s="7">
        <v>1.6</v>
      </c>
      <c r="F210"/>
      <c r="G210" s="26">
        <v>1</v>
      </c>
    </row>
    <row r="211" spans="1:8">
      <c r="A211" t="s">
        <v>116</v>
      </c>
      <c r="B211" s="5"/>
      <c r="C211" s="7">
        <v>2.9</v>
      </c>
      <c r="D211" s="6"/>
      <c r="E211" s="7">
        <v>3.4</v>
      </c>
      <c r="F211"/>
      <c r="G211" s="26">
        <v>3.1</v>
      </c>
    </row>
    <row r="212" spans="1:8">
      <c r="A212" t="s">
        <v>117</v>
      </c>
      <c r="B212" s="5"/>
      <c r="C212" s="7">
        <v>2</v>
      </c>
      <c r="D212" s="6"/>
      <c r="E212" s="7">
        <v>1.6</v>
      </c>
      <c r="F212"/>
      <c r="G212" s="26">
        <v>1.3</v>
      </c>
    </row>
    <row r="213" spans="1:8">
      <c r="A213" t="s">
        <v>118</v>
      </c>
      <c r="B213" s="5"/>
      <c r="C213" s="7">
        <v>1.9</v>
      </c>
      <c r="D213" s="6"/>
      <c r="E213" s="7">
        <v>0.7</v>
      </c>
      <c r="F213"/>
      <c r="G213" s="26">
        <v>0.7</v>
      </c>
    </row>
    <row r="214" spans="1:8" ht="30">
      <c r="A214" s="16" t="s">
        <v>61</v>
      </c>
      <c r="B214" s="5"/>
      <c r="C214" s="7">
        <v>79</v>
      </c>
      <c r="D214" s="6"/>
      <c r="E214" s="6">
        <v>85</v>
      </c>
      <c r="F214"/>
      <c r="G214" s="26">
        <v>84</v>
      </c>
    </row>
    <row r="215" spans="1:8" ht="30">
      <c r="A215" s="16" t="s">
        <v>62</v>
      </c>
      <c r="B215" s="5"/>
      <c r="C215" s="7">
        <v>82</v>
      </c>
      <c r="D215" s="6"/>
      <c r="E215" s="6">
        <v>90</v>
      </c>
      <c r="F215"/>
      <c r="G215" s="26">
        <v>88</v>
      </c>
    </row>
    <row r="216" spans="1:8">
      <c r="A216" t="s">
        <v>63</v>
      </c>
      <c r="B216" s="5"/>
      <c r="C216" s="8">
        <v>99</v>
      </c>
      <c r="D216" s="8"/>
      <c r="E216" s="8">
        <v>99.6</v>
      </c>
      <c r="F216" s="48"/>
      <c r="G216" s="49">
        <v>99.6</v>
      </c>
      <c r="H216" s="76"/>
    </row>
    <row r="217" spans="1:8">
      <c r="A217" t="s">
        <v>115</v>
      </c>
      <c r="B217" s="5"/>
      <c r="C217" s="8">
        <v>98.5</v>
      </c>
      <c r="D217" s="8"/>
      <c r="E217" s="8">
        <v>98.5</v>
      </c>
      <c r="F217" s="48"/>
      <c r="G217" s="49">
        <v>98.5</v>
      </c>
      <c r="H217" s="76"/>
    </row>
    <row r="218" spans="1:8">
      <c r="A218" t="s">
        <v>116</v>
      </c>
      <c r="B218" s="5"/>
      <c r="C218" s="8">
        <v>99.8</v>
      </c>
      <c r="D218" s="8"/>
      <c r="E218" s="8">
        <v>99.8</v>
      </c>
      <c r="F218" s="48"/>
      <c r="G218" s="49">
        <v>99.8</v>
      </c>
      <c r="H218" s="76"/>
    </row>
    <row r="219" spans="1:8">
      <c r="A219" t="s">
        <v>117</v>
      </c>
      <c r="B219" s="5"/>
      <c r="C219" s="8">
        <v>99</v>
      </c>
      <c r="D219" s="8"/>
      <c r="E219" s="8">
        <v>99</v>
      </c>
      <c r="F219" s="48"/>
      <c r="G219" s="49">
        <v>99</v>
      </c>
      <c r="H219" s="76"/>
    </row>
    <row r="220" spans="1:8">
      <c r="A220" t="s">
        <v>176</v>
      </c>
      <c r="B220" s="5"/>
      <c r="C220" s="8">
        <v>8</v>
      </c>
      <c r="D220" s="6"/>
      <c r="E220" s="8">
        <v>8.8357588357588366</v>
      </c>
      <c r="F220" s="5"/>
      <c r="G220" s="49">
        <v>8.4854994629430696</v>
      </c>
      <c r="H220" s="5"/>
    </row>
    <row r="221" spans="1:8">
      <c r="A221" t="s">
        <v>115</v>
      </c>
      <c r="B221" s="5"/>
      <c r="C221" s="8">
        <v>34</v>
      </c>
      <c r="D221" s="6"/>
      <c r="E221" s="8">
        <v>35.384615384615387</v>
      </c>
      <c r="F221" s="5"/>
      <c r="G221" s="49">
        <v>38.461538461538503</v>
      </c>
      <c r="H221" s="5"/>
    </row>
    <row r="222" spans="1:8">
      <c r="A222" t="s">
        <v>116</v>
      </c>
      <c r="B222" s="5"/>
      <c r="C222" s="8">
        <v>5</v>
      </c>
      <c r="D222" s="6"/>
      <c r="E222" s="8">
        <v>7.0152217074784913</v>
      </c>
      <c r="F222" s="5"/>
      <c r="G222" s="49">
        <v>6.5023956194387402</v>
      </c>
      <c r="H222" s="5"/>
    </row>
    <row r="223" spans="1:8">
      <c r="A223" t="s">
        <v>117</v>
      </c>
      <c r="B223" s="5"/>
      <c r="C223" s="8">
        <v>15</v>
      </c>
      <c r="D223" s="6"/>
      <c r="E223" s="8">
        <v>11.781609195402298</v>
      </c>
      <c r="F223" s="5"/>
      <c r="G223" s="49">
        <v>11.3095238095238</v>
      </c>
      <c r="H223" s="5"/>
    </row>
    <row r="224" spans="1:8">
      <c r="A224" t="s">
        <v>95</v>
      </c>
      <c r="B224" s="5"/>
      <c r="C224" s="15">
        <v>1.8</v>
      </c>
      <c r="D224" s="6"/>
      <c r="E224" s="6">
        <v>2.5</v>
      </c>
      <c r="F224" s="5"/>
      <c r="G224" s="65">
        <v>2.2000000000000002</v>
      </c>
    </row>
    <row r="225" spans="1:7" ht="17.25">
      <c r="A225" t="s">
        <v>160</v>
      </c>
      <c r="B225" s="5"/>
      <c r="C225" s="8">
        <v>96</v>
      </c>
      <c r="D225" s="6"/>
      <c r="E225" s="49">
        <v>96</v>
      </c>
      <c r="F225" s="5"/>
      <c r="G225" s="49">
        <v>93</v>
      </c>
    </row>
    <row r="226" spans="1:7">
      <c r="B226" s="5"/>
    </row>
    <row r="227" spans="1:7">
      <c r="A227" s="1" t="s">
        <v>64</v>
      </c>
      <c r="B227" s="2"/>
      <c r="C227" s="3">
        <v>2011</v>
      </c>
      <c r="D227" s="4"/>
      <c r="E227" s="3">
        <v>2012</v>
      </c>
      <c r="F227" s="4"/>
      <c r="G227" s="3">
        <v>2013</v>
      </c>
    </row>
    <row r="228" spans="1:7">
      <c r="A228" t="s">
        <v>65</v>
      </c>
      <c r="C228">
        <v>221</v>
      </c>
      <c r="E228" s="7">
        <v>325</v>
      </c>
      <c r="F228"/>
      <c r="G228" s="7">
        <v>324</v>
      </c>
    </row>
    <row r="229" spans="1:7">
      <c r="A229" t="s">
        <v>121</v>
      </c>
      <c r="C229">
        <v>29</v>
      </c>
      <c r="D229"/>
      <c r="E229" s="5">
        <v>53</v>
      </c>
      <c r="F229"/>
      <c r="G229" s="5">
        <v>60</v>
      </c>
    </row>
    <row r="230" spans="1:7">
      <c r="A230" t="s">
        <v>122</v>
      </c>
      <c r="C230">
        <v>40</v>
      </c>
      <c r="D230"/>
      <c r="E230" s="5">
        <v>53</v>
      </c>
      <c r="F230"/>
      <c r="G230" s="5">
        <v>42</v>
      </c>
    </row>
    <row r="231" spans="1:7">
      <c r="A231" t="s">
        <v>123</v>
      </c>
      <c r="C231">
        <v>9</v>
      </c>
      <c r="D231"/>
      <c r="E231">
        <v>7</v>
      </c>
      <c r="F231"/>
      <c r="G231">
        <v>5</v>
      </c>
    </row>
    <row r="232" spans="1:7">
      <c r="A232" t="s">
        <v>66</v>
      </c>
      <c r="C232">
        <v>119</v>
      </c>
      <c r="D232"/>
      <c r="E232">
        <v>140</v>
      </c>
      <c r="F232"/>
      <c r="G232" s="42">
        <v>178</v>
      </c>
    </row>
    <row r="233" spans="1:7" ht="30">
      <c r="A233" s="16" t="s">
        <v>67</v>
      </c>
      <c r="C233">
        <v>100</v>
      </c>
      <c r="D233"/>
      <c r="E233">
        <v>100</v>
      </c>
      <c r="F233"/>
      <c r="G233">
        <v>100</v>
      </c>
    </row>
    <row r="234" spans="1:7">
      <c r="A234" t="s">
        <v>68</v>
      </c>
      <c r="C234">
        <v>0</v>
      </c>
      <c r="D234"/>
      <c r="E234" s="7">
        <v>0</v>
      </c>
      <c r="F234"/>
      <c r="G234" s="7">
        <v>0</v>
      </c>
    </row>
    <row r="235" spans="1:7">
      <c r="A235" s="10"/>
      <c r="B235" s="5"/>
    </row>
    <row r="236" spans="1:7">
      <c r="A236" s="1" t="s">
        <v>69</v>
      </c>
      <c r="B236" s="2"/>
      <c r="C236" s="3">
        <v>2011</v>
      </c>
      <c r="D236" s="4"/>
      <c r="E236" s="3">
        <v>2012</v>
      </c>
      <c r="F236" s="4"/>
      <c r="G236" s="3">
        <v>2013</v>
      </c>
    </row>
    <row r="237" spans="1:7">
      <c r="A237" t="s">
        <v>70</v>
      </c>
      <c r="B237" s="5"/>
      <c r="C237" s="17">
        <v>44104</v>
      </c>
      <c r="E237" s="13">
        <v>43905</v>
      </c>
      <c r="F237"/>
      <c r="G237" s="13">
        <v>43087</v>
      </c>
    </row>
    <row r="238" spans="1:7" ht="15.75" customHeight="1">
      <c r="A238" t="s">
        <v>124</v>
      </c>
      <c r="B238" s="5"/>
      <c r="C238" s="17">
        <v>10333</v>
      </c>
      <c r="E238" s="14">
        <v>9697</v>
      </c>
      <c r="F238"/>
      <c r="G238" s="14">
        <v>9597</v>
      </c>
    </row>
    <row r="239" spans="1:7">
      <c r="A239" t="s">
        <v>125</v>
      </c>
      <c r="B239" s="5"/>
      <c r="C239" s="17">
        <v>8322</v>
      </c>
      <c r="E239" s="14">
        <v>9791</v>
      </c>
      <c r="F239"/>
      <c r="G239" s="14">
        <v>9432</v>
      </c>
    </row>
    <row r="240" spans="1:7">
      <c r="A240" t="s">
        <v>126</v>
      </c>
      <c r="B240" s="5"/>
      <c r="C240" s="17">
        <v>11679</v>
      </c>
      <c r="E240" s="14">
        <v>11162</v>
      </c>
      <c r="F240"/>
      <c r="G240" s="14">
        <v>10025</v>
      </c>
    </row>
    <row r="241" spans="1:7">
      <c r="A241" t="s">
        <v>127</v>
      </c>
      <c r="B241" s="5"/>
      <c r="C241" s="17">
        <v>4404</v>
      </c>
      <c r="E241" s="14">
        <v>3946</v>
      </c>
      <c r="F241"/>
      <c r="G241" s="14">
        <v>3826</v>
      </c>
    </row>
    <row r="242" spans="1:7">
      <c r="A242" t="s">
        <v>0</v>
      </c>
      <c r="B242" s="5"/>
      <c r="C242" s="17">
        <v>1319</v>
      </c>
      <c r="E242" s="14">
        <v>1199</v>
      </c>
      <c r="F242"/>
      <c r="G242" s="14">
        <v>1178</v>
      </c>
    </row>
    <row r="243" spans="1:7">
      <c r="A243" t="s">
        <v>128</v>
      </c>
      <c r="B243" s="5"/>
      <c r="C243" s="17">
        <v>4501</v>
      </c>
      <c r="E243" s="14">
        <v>4977</v>
      </c>
      <c r="F243"/>
      <c r="G243" s="14">
        <v>5793</v>
      </c>
    </row>
    <row r="244" spans="1:7">
      <c r="A244" t="s">
        <v>129</v>
      </c>
      <c r="B244" s="5"/>
      <c r="C244" s="94">
        <v>3546</v>
      </c>
      <c r="E244" s="14">
        <v>3133</v>
      </c>
      <c r="F244"/>
      <c r="G244" s="14">
        <v>3236</v>
      </c>
    </row>
    <row r="245" spans="1:7">
      <c r="A245" t="s">
        <v>71</v>
      </c>
      <c r="B245" s="51"/>
      <c r="C245" s="50"/>
      <c r="D245" s="24"/>
      <c r="E245" s="50"/>
      <c r="F245" s="52"/>
      <c r="G245" s="50"/>
    </row>
    <row r="246" spans="1:7">
      <c r="A246" t="s">
        <v>130</v>
      </c>
      <c r="B246" s="51"/>
      <c r="C246" s="25">
        <v>99</v>
      </c>
      <c r="D246" s="24"/>
      <c r="E246" s="25">
        <v>99.264320692404056</v>
      </c>
      <c r="F246" s="52"/>
      <c r="G246" s="25">
        <v>99</v>
      </c>
    </row>
    <row r="247" spans="1:7">
      <c r="A247" t="s">
        <v>131</v>
      </c>
      <c r="B247" s="51"/>
      <c r="C247" s="25">
        <v>1</v>
      </c>
      <c r="D247" s="24"/>
      <c r="E247" s="25">
        <v>0.7356793075959458</v>
      </c>
      <c r="F247" s="52"/>
      <c r="G247" s="25">
        <v>1</v>
      </c>
    </row>
    <row r="248" spans="1:7">
      <c r="A248" t="s">
        <v>72</v>
      </c>
      <c r="B248" s="51"/>
      <c r="C248" s="53"/>
      <c r="D248" s="24"/>
      <c r="E248" s="50"/>
      <c r="F248" s="52"/>
      <c r="G248" s="50"/>
    </row>
    <row r="249" spans="1:7">
      <c r="A249" t="s">
        <v>132</v>
      </c>
      <c r="B249" s="51"/>
      <c r="C249" s="25">
        <v>5</v>
      </c>
      <c r="D249" s="24"/>
      <c r="E249" s="25">
        <v>5.0062635235166839</v>
      </c>
      <c r="F249" s="52"/>
      <c r="G249" s="25">
        <v>4.9000000000000004</v>
      </c>
    </row>
    <row r="250" spans="1:7">
      <c r="A250" t="s">
        <v>133</v>
      </c>
      <c r="B250" s="52"/>
      <c r="C250" s="25">
        <v>37</v>
      </c>
      <c r="D250" s="24"/>
      <c r="E250" s="25">
        <v>35.278442090878031</v>
      </c>
      <c r="F250" s="52"/>
      <c r="G250" s="25">
        <v>35</v>
      </c>
    </row>
    <row r="251" spans="1:7">
      <c r="A251" t="s">
        <v>134</v>
      </c>
      <c r="B251" s="41"/>
      <c r="C251" s="55">
        <v>58</v>
      </c>
      <c r="D251" s="27"/>
      <c r="E251" s="55">
        <v>59.71529438560529</v>
      </c>
      <c r="F251" s="42"/>
      <c r="G251" s="55">
        <v>60.1</v>
      </c>
    </row>
    <row r="252" spans="1:7">
      <c r="A252" t="s">
        <v>73</v>
      </c>
      <c r="B252" s="41"/>
      <c r="C252" s="53"/>
      <c r="D252" s="24"/>
      <c r="E252" s="50"/>
      <c r="F252" s="42"/>
      <c r="G252" s="50"/>
    </row>
    <row r="253" spans="1:7">
      <c r="A253" t="s">
        <v>135</v>
      </c>
      <c r="B253" s="41"/>
      <c r="C253" s="28">
        <v>17</v>
      </c>
      <c r="D253" s="26"/>
      <c r="E253" s="28">
        <v>16.278328208632274</v>
      </c>
      <c r="F253" s="42"/>
      <c r="G253" s="28">
        <v>16</v>
      </c>
    </row>
    <row r="254" spans="1:7">
      <c r="A254" t="s">
        <v>1</v>
      </c>
      <c r="B254" s="41"/>
      <c r="C254" s="28">
        <v>31</v>
      </c>
      <c r="D254" s="26"/>
      <c r="E254" s="28">
        <v>31.007857874957296</v>
      </c>
      <c r="F254" s="42"/>
      <c r="G254" s="28">
        <v>31</v>
      </c>
    </row>
    <row r="255" spans="1:7">
      <c r="A255" t="s">
        <v>136</v>
      </c>
      <c r="B255" s="5"/>
      <c r="C255" s="28">
        <v>29</v>
      </c>
      <c r="D255" s="6"/>
      <c r="E255" s="28">
        <v>29.083247921649015</v>
      </c>
      <c r="F255"/>
      <c r="G255" s="28">
        <v>29</v>
      </c>
    </row>
    <row r="256" spans="1:7">
      <c r="A256" t="s">
        <v>137</v>
      </c>
      <c r="B256" s="5"/>
      <c r="C256" s="28">
        <v>23</v>
      </c>
      <c r="D256" s="6"/>
      <c r="E256" s="28">
        <v>23.630565994761415</v>
      </c>
      <c r="F256"/>
      <c r="G256" s="28">
        <v>24</v>
      </c>
    </row>
    <row r="257" spans="1:7">
      <c r="A257" t="s">
        <v>74</v>
      </c>
      <c r="B257" s="5"/>
      <c r="C257" s="53"/>
      <c r="D257" s="24"/>
      <c r="E257" s="50"/>
      <c r="F257"/>
      <c r="G257" s="50"/>
    </row>
    <row r="258" spans="1:7">
      <c r="A258" t="s">
        <v>138</v>
      </c>
      <c r="B258" s="5"/>
      <c r="C258" s="28">
        <v>89</v>
      </c>
      <c r="E258" s="28">
        <v>89.099191436055108</v>
      </c>
      <c r="F258"/>
      <c r="G258" s="28">
        <v>89</v>
      </c>
    </row>
    <row r="259" spans="1:7">
      <c r="A259" t="s">
        <v>139</v>
      </c>
      <c r="B259" s="5"/>
      <c r="C259" s="28">
        <v>11</v>
      </c>
      <c r="E259" s="28">
        <v>10.90080856394488</v>
      </c>
      <c r="F259"/>
      <c r="G259" s="28">
        <v>11</v>
      </c>
    </row>
    <row r="260" spans="1:7">
      <c r="A260" t="s">
        <v>75</v>
      </c>
      <c r="B260" s="5"/>
      <c r="C260" s="53"/>
      <c r="D260" s="24"/>
      <c r="E260" s="50"/>
      <c r="F260"/>
      <c r="G260" s="50"/>
    </row>
    <row r="261" spans="1:7">
      <c r="A261" t="s">
        <v>140</v>
      </c>
      <c r="B261" s="5"/>
      <c r="C261" s="28">
        <v>13</v>
      </c>
      <c r="D261" s="6"/>
      <c r="E261" s="28">
        <v>12.966333030027297</v>
      </c>
      <c r="F261"/>
      <c r="G261" s="28">
        <v>13.832306963524401</v>
      </c>
    </row>
    <row r="262" spans="1:7">
      <c r="A262" t="s">
        <v>141</v>
      </c>
      <c r="B262" s="5"/>
      <c r="C262" s="28">
        <v>23</v>
      </c>
      <c r="D262" s="6"/>
      <c r="E262" s="28">
        <v>25</v>
      </c>
      <c r="F262"/>
      <c r="G262" s="28">
        <v>24.391699264072098</v>
      </c>
    </row>
    <row r="263" spans="1:7">
      <c r="A263" t="s">
        <v>142</v>
      </c>
      <c r="B263" s="5"/>
      <c r="C263" s="28">
        <v>4</v>
      </c>
      <c r="D263" s="6"/>
      <c r="E263" s="28">
        <v>2.1931497444503774</v>
      </c>
      <c r="F263"/>
      <c r="G263" s="28">
        <v>2.8347429807283802</v>
      </c>
    </row>
    <row r="264" spans="1:7">
      <c r="A264" t="s">
        <v>76</v>
      </c>
      <c r="B264" s="5"/>
      <c r="C264" s="29">
        <v>1.04</v>
      </c>
      <c r="D264" s="6"/>
      <c r="E264" s="29">
        <v>1.04</v>
      </c>
      <c r="F264"/>
      <c r="G264" s="29">
        <v>1.03</v>
      </c>
    </row>
    <row r="265" spans="1:7">
      <c r="A265" t="s">
        <v>96</v>
      </c>
      <c r="B265" s="5"/>
      <c r="C265" s="40"/>
      <c r="D265" s="6"/>
      <c r="E265" s="28">
        <v>88</v>
      </c>
      <c r="F265"/>
      <c r="G265" s="28">
        <v>77</v>
      </c>
    </row>
    <row r="266" spans="1:7">
      <c r="A266" t="s">
        <v>77</v>
      </c>
      <c r="B266" s="5"/>
      <c r="C266" s="40"/>
      <c r="D266" s="6"/>
      <c r="E266" s="28">
        <v>75</v>
      </c>
      <c r="F266"/>
      <c r="G266" s="28">
        <v>78</v>
      </c>
    </row>
    <row r="267" spans="1:7" ht="17.25">
      <c r="A267" t="s">
        <v>161</v>
      </c>
      <c r="B267" s="5"/>
      <c r="C267" s="9">
        <v>5</v>
      </c>
      <c r="D267" s="15"/>
      <c r="E267" s="34">
        <v>6.6</v>
      </c>
      <c r="F267"/>
      <c r="G267" s="34">
        <v>5.01</v>
      </c>
    </row>
    <row r="268" spans="1:7" ht="17.25">
      <c r="A268" t="s">
        <v>162</v>
      </c>
      <c r="B268" s="5"/>
      <c r="C268" s="28">
        <v>54</v>
      </c>
      <c r="D268" s="6"/>
      <c r="E268" s="28">
        <v>46</v>
      </c>
      <c r="F268"/>
      <c r="G268" s="28">
        <v>46</v>
      </c>
    </row>
    <row r="269" spans="1:7">
      <c r="A269" t="s">
        <v>78</v>
      </c>
      <c r="B269" s="5"/>
      <c r="C269" s="28">
        <v>40</v>
      </c>
      <c r="D269" s="6"/>
      <c r="E269" s="28">
        <v>40</v>
      </c>
      <c r="F269"/>
      <c r="G269" s="28">
        <v>40</v>
      </c>
    </row>
    <row r="270" spans="1:7">
      <c r="A270" t="s">
        <v>79</v>
      </c>
      <c r="B270" s="5"/>
      <c r="C270" s="28">
        <v>76</v>
      </c>
      <c r="D270" s="6"/>
      <c r="E270" s="28">
        <v>76</v>
      </c>
      <c r="F270"/>
      <c r="G270" s="28">
        <v>88</v>
      </c>
    </row>
    <row r="271" spans="1:7">
      <c r="A271" t="s">
        <v>80</v>
      </c>
      <c r="B271" s="5"/>
      <c r="C271" s="56"/>
      <c r="D271" s="6"/>
      <c r="E271" s="56"/>
      <c r="F271"/>
      <c r="G271" s="56"/>
    </row>
    <row r="272" spans="1:7">
      <c r="A272" t="s">
        <v>140</v>
      </c>
      <c r="B272" s="5"/>
      <c r="C272" s="28">
        <v>20</v>
      </c>
      <c r="D272" s="6"/>
      <c r="E272" s="28">
        <v>42</v>
      </c>
      <c r="F272"/>
      <c r="G272" s="28">
        <v>26</v>
      </c>
    </row>
    <row r="273" spans="1:8">
      <c r="A273" t="s">
        <v>143</v>
      </c>
      <c r="B273" s="5"/>
      <c r="C273" s="28">
        <v>15</v>
      </c>
      <c r="D273" s="6"/>
      <c r="E273" s="28">
        <v>20</v>
      </c>
      <c r="F273"/>
      <c r="G273" s="28">
        <v>27</v>
      </c>
    </row>
    <row r="274" spans="1:8">
      <c r="A274" t="s">
        <v>81</v>
      </c>
      <c r="B274" s="5"/>
      <c r="C274" s="17">
        <v>1121</v>
      </c>
      <c r="D274" s="18"/>
      <c r="E274" s="30">
        <v>1260</v>
      </c>
      <c r="F274"/>
      <c r="G274" s="30">
        <v>832</v>
      </c>
    </row>
    <row r="275" spans="1:8">
      <c r="A275" t="s">
        <v>82</v>
      </c>
      <c r="B275" s="5"/>
      <c r="C275" s="17">
        <v>18767</v>
      </c>
      <c r="D275" s="18"/>
      <c r="E275" s="30">
        <v>18317</v>
      </c>
      <c r="F275"/>
      <c r="G275" s="30">
        <v>18041</v>
      </c>
    </row>
    <row r="276" spans="1:8">
      <c r="A276" t="s">
        <v>144</v>
      </c>
      <c r="B276" s="5"/>
      <c r="C276" s="53"/>
      <c r="D276" s="18"/>
      <c r="E276" s="30">
        <v>319</v>
      </c>
      <c r="F276" s="42"/>
      <c r="G276" s="30">
        <v>376</v>
      </c>
      <c r="H276" s="42"/>
    </row>
    <row r="277" spans="1:8">
      <c r="A277" t="s">
        <v>83</v>
      </c>
      <c r="B277" s="5"/>
      <c r="C277" s="28">
        <v>68</v>
      </c>
      <c r="D277" s="6"/>
      <c r="E277" s="28">
        <v>68</v>
      </c>
      <c r="F277"/>
      <c r="G277" s="28">
        <v>68</v>
      </c>
    </row>
    <row r="278" spans="1:8">
      <c r="A278" t="s">
        <v>105</v>
      </c>
      <c r="B278" s="5"/>
      <c r="C278" s="28">
        <v>75</v>
      </c>
      <c r="D278" s="6"/>
      <c r="E278" s="28">
        <v>75</v>
      </c>
      <c r="F278"/>
      <c r="G278" s="28">
        <v>75</v>
      </c>
    </row>
    <row r="279" spans="1:8">
      <c r="A279" t="s">
        <v>113</v>
      </c>
      <c r="B279" s="5"/>
      <c r="C279" s="28">
        <v>67</v>
      </c>
      <c r="D279" s="6"/>
      <c r="E279" s="28">
        <v>67</v>
      </c>
      <c r="F279"/>
      <c r="G279" s="28">
        <v>67</v>
      </c>
    </row>
    <row r="280" spans="1:8">
      <c r="A280" t="s">
        <v>107</v>
      </c>
      <c r="B280" s="5"/>
      <c r="C280" s="28">
        <v>70</v>
      </c>
      <c r="D280" s="6"/>
      <c r="E280" s="28">
        <v>70</v>
      </c>
      <c r="F280"/>
      <c r="G280" s="28">
        <v>70</v>
      </c>
    </row>
    <row r="281" spans="1:8">
      <c r="A281" t="s">
        <v>84</v>
      </c>
      <c r="B281" s="5"/>
      <c r="C281" s="28">
        <v>97</v>
      </c>
      <c r="D281" s="6"/>
      <c r="E281" s="28">
        <v>97.125907990314801</v>
      </c>
      <c r="F281"/>
      <c r="G281" s="28">
        <v>97.125907990314801</v>
      </c>
    </row>
    <row r="282" spans="1:8">
      <c r="A282" t="s">
        <v>105</v>
      </c>
      <c r="B282" s="5"/>
      <c r="C282" s="28">
        <v>96</v>
      </c>
      <c r="D282" s="6"/>
      <c r="E282" s="28">
        <v>96.384615384615401</v>
      </c>
      <c r="F282"/>
      <c r="G282" s="28">
        <v>96.384615384615401</v>
      </c>
    </row>
    <row r="283" spans="1:8">
      <c r="A283" t="s">
        <v>107</v>
      </c>
      <c r="B283" s="5"/>
      <c r="C283" s="28">
        <v>97</v>
      </c>
      <c r="D283" s="6"/>
      <c r="E283" s="28">
        <v>97.264367816092005</v>
      </c>
      <c r="F283"/>
      <c r="G283" s="28">
        <v>97.264367816092005</v>
      </c>
    </row>
    <row r="284" spans="1:8">
      <c r="A284" t="s">
        <v>85</v>
      </c>
      <c r="B284" s="5"/>
      <c r="C284" s="28">
        <v>43</v>
      </c>
      <c r="D284" s="6"/>
      <c r="E284" s="28">
        <v>54</v>
      </c>
      <c r="F284"/>
      <c r="G284" s="28">
        <v>67</v>
      </c>
    </row>
    <row r="285" spans="1:8" ht="17.25">
      <c r="A285" t="s">
        <v>163</v>
      </c>
      <c r="B285" s="5"/>
      <c r="C285" s="28">
        <v>86</v>
      </c>
      <c r="D285" s="6"/>
      <c r="E285" s="28">
        <v>89.285714285714292</v>
      </c>
      <c r="F285"/>
      <c r="G285" s="28">
        <v>79</v>
      </c>
    </row>
    <row r="286" spans="1:8">
      <c r="A286" t="s">
        <v>164</v>
      </c>
      <c r="B286" s="5"/>
      <c r="C286" s="28">
        <v>94</v>
      </c>
      <c r="D286" s="6"/>
      <c r="E286" s="28">
        <v>95.45</v>
      </c>
      <c r="F286"/>
      <c r="G286" s="28">
        <v>95</v>
      </c>
    </row>
    <row r="287" spans="1:8" ht="17.25">
      <c r="A287" t="s">
        <v>165</v>
      </c>
      <c r="B287" s="5"/>
      <c r="C287" s="28">
        <v>86</v>
      </c>
      <c r="D287" s="6"/>
      <c r="E287" s="28">
        <v>67</v>
      </c>
      <c r="F287"/>
      <c r="G287" s="28">
        <v>72</v>
      </c>
    </row>
    <row r="288" spans="1:8">
      <c r="B288" s="5"/>
    </row>
    <row r="289" spans="1:9">
      <c r="A289" s="1" t="s">
        <v>86</v>
      </c>
      <c r="B289" s="2"/>
      <c r="C289" s="3">
        <v>2011</v>
      </c>
      <c r="D289" s="4"/>
      <c r="E289" s="3">
        <v>2012</v>
      </c>
      <c r="F289" s="4"/>
      <c r="G289" s="3">
        <v>2013</v>
      </c>
    </row>
    <row r="290" spans="1:9" ht="17.25">
      <c r="A290" t="s">
        <v>171</v>
      </c>
      <c r="B290" s="57"/>
      <c r="C290" s="58">
        <v>353856</v>
      </c>
      <c r="D290" s="59"/>
      <c r="E290" s="58">
        <v>396845</v>
      </c>
      <c r="F290" s="7"/>
      <c r="G290" s="77">
        <v>426569</v>
      </c>
      <c r="H290" s="54"/>
      <c r="I290" s="77"/>
    </row>
    <row r="291" spans="1:9" ht="17.25">
      <c r="A291" t="s">
        <v>170</v>
      </c>
      <c r="B291" s="57"/>
      <c r="C291" s="60"/>
      <c r="D291" s="59"/>
      <c r="E291" s="58">
        <v>1921731</v>
      </c>
      <c r="F291" s="7"/>
      <c r="G291" s="77">
        <v>2063767.1</v>
      </c>
      <c r="H291" s="54"/>
      <c r="I291" s="77"/>
    </row>
    <row r="292" spans="1:9" ht="17.25">
      <c r="A292" t="s">
        <v>169</v>
      </c>
      <c r="B292" s="57"/>
      <c r="C292" s="58">
        <v>2593094</v>
      </c>
      <c r="D292" s="59"/>
      <c r="E292" s="58">
        <v>3040490</v>
      </c>
      <c r="F292" s="7"/>
      <c r="G292" s="77">
        <v>3315862.7630905425</v>
      </c>
      <c r="H292" s="54"/>
      <c r="I292" s="77"/>
    </row>
    <row r="293" spans="1:9" ht="17.25">
      <c r="A293" t="s">
        <v>167</v>
      </c>
      <c r="B293" s="57"/>
      <c r="C293" s="62">
        <v>44013</v>
      </c>
      <c r="D293" s="59"/>
      <c r="E293" s="62">
        <v>56693</v>
      </c>
      <c r="F293" s="7"/>
      <c r="G293" s="80">
        <v>67211</v>
      </c>
      <c r="H293" s="7"/>
      <c r="I293" s="78"/>
    </row>
    <row r="294" spans="1:9" ht="17.25">
      <c r="A294" t="s">
        <v>168</v>
      </c>
      <c r="B294" s="57"/>
      <c r="C294" s="60"/>
      <c r="D294" s="59"/>
      <c r="E294" s="62">
        <v>453538</v>
      </c>
      <c r="F294" s="7"/>
      <c r="G294" s="80">
        <v>493780</v>
      </c>
      <c r="H294" s="7"/>
      <c r="I294" s="63"/>
    </row>
    <row r="295" spans="1:9" ht="17.25">
      <c r="A295" t="s">
        <v>166</v>
      </c>
      <c r="B295" s="57"/>
      <c r="C295" s="60"/>
      <c r="D295" s="59"/>
      <c r="E295" s="64">
        <v>2188289</v>
      </c>
      <c r="F295" s="6"/>
      <c r="G295" s="81">
        <v>2363866.9</v>
      </c>
      <c r="H295" s="7"/>
      <c r="I295" s="78"/>
    </row>
    <row r="296" spans="1:9">
      <c r="B296" s="5"/>
      <c r="C296" s="17"/>
      <c r="D296" s="6"/>
      <c r="E296" s="17"/>
      <c r="F296" s="7"/>
      <c r="G296" s="18"/>
      <c r="H296" s="7"/>
      <c r="I296" s="18"/>
    </row>
    <row r="297" spans="1:9">
      <c r="A297" s="57"/>
      <c r="B297" s="57"/>
      <c r="C297" s="59"/>
      <c r="D297" s="82"/>
      <c r="E297" s="59"/>
      <c r="F297" s="82"/>
      <c r="G297" s="59"/>
      <c r="H297" s="7"/>
      <c r="I297" s="17"/>
    </row>
    <row r="298" spans="1:9">
      <c r="A298" s="57"/>
      <c r="B298" s="57"/>
      <c r="C298" s="82"/>
      <c r="D298" s="82"/>
      <c r="E298" s="89"/>
      <c r="F298" s="82"/>
      <c r="G298" s="89"/>
      <c r="H298" s="7"/>
      <c r="I298" s="61"/>
    </row>
    <row r="299" spans="1:9">
      <c r="A299" s="92" t="s">
        <v>172</v>
      </c>
      <c r="B299" s="57"/>
      <c r="C299" s="82"/>
      <c r="D299" s="82"/>
      <c r="E299" s="59"/>
      <c r="F299" s="82"/>
      <c r="G299" s="79"/>
      <c r="H299" s="7"/>
      <c r="I299" s="79"/>
    </row>
    <row r="300" spans="1:9" ht="27.75">
      <c r="A300" s="93" t="s">
        <v>179</v>
      </c>
      <c r="B300" s="57"/>
      <c r="C300" s="82"/>
      <c r="D300" s="82"/>
      <c r="E300" s="59"/>
      <c r="F300" s="82"/>
      <c r="G300" s="59"/>
      <c r="H300" s="7"/>
      <c r="I300" s="17"/>
    </row>
    <row r="301" spans="1:9" ht="27.75">
      <c r="A301" s="93" t="s">
        <v>180</v>
      </c>
      <c r="B301" s="57"/>
      <c r="C301" s="82"/>
      <c r="D301" s="82"/>
      <c r="E301" s="59"/>
      <c r="F301" s="82"/>
      <c r="G301" s="59"/>
      <c r="H301" s="7"/>
      <c r="I301" s="17"/>
    </row>
    <row r="302" spans="1:9">
      <c r="A302" s="93" t="s">
        <v>181</v>
      </c>
      <c r="B302" s="83"/>
      <c r="C302" s="85"/>
      <c r="D302" s="84"/>
      <c r="E302" s="85"/>
      <c r="F302" s="84"/>
      <c r="G302" s="30"/>
      <c r="H302" s="54"/>
      <c r="I302" s="80"/>
    </row>
    <row r="303" spans="1:9" ht="29.25" customHeight="1">
      <c r="A303" s="93" t="s">
        <v>182</v>
      </c>
      <c r="B303" s="83"/>
      <c r="C303" s="86"/>
      <c r="D303" s="85"/>
      <c r="E303" s="85"/>
      <c r="F303" s="84"/>
      <c r="G303" s="30"/>
      <c r="H303" s="54"/>
      <c r="I303" s="80"/>
    </row>
    <row r="304" spans="1:9" ht="78.75">
      <c r="A304" s="93" t="s">
        <v>183</v>
      </c>
      <c r="B304" s="83"/>
      <c r="C304" s="84"/>
      <c r="D304" s="84"/>
      <c r="E304" s="86"/>
      <c r="F304" s="84"/>
      <c r="G304" s="28"/>
      <c r="H304" s="54"/>
      <c r="I304" s="81"/>
    </row>
    <row r="305" spans="1:7">
      <c r="A305" s="93" t="s">
        <v>185</v>
      </c>
      <c r="B305" s="87"/>
      <c r="C305" s="88"/>
      <c r="D305" s="88"/>
      <c r="E305" s="88"/>
      <c r="F305" s="88"/>
      <c r="G305" s="88"/>
    </row>
    <row r="306" spans="1:7">
      <c r="A306" s="93" t="s">
        <v>184</v>
      </c>
      <c r="B306" s="57"/>
      <c r="C306" s="82"/>
      <c r="D306" s="82"/>
      <c r="E306" s="82"/>
      <c r="F306" s="82"/>
      <c r="G306" s="82"/>
    </row>
    <row r="307" spans="1:7">
      <c r="A307" s="93" t="s">
        <v>186</v>
      </c>
      <c r="B307" s="57"/>
      <c r="C307" s="82"/>
      <c r="D307" s="82"/>
      <c r="E307" s="82"/>
      <c r="F307" s="82"/>
      <c r="G307" s="82"/>
    </row>
    <row r="308" spans="1:7">
      <c r="A308" s="93" t="s">
        <v>187</v>
      </c>
      <c r="B308" s="57"/>
      <c r="C308" s="82"/>
      <c r="D308" s="82"/>
      <c r="E308" s="82"/>
      <c r="F308" s="82"/>
      <c r="G308" s="82"/>
    </row>
    <row r="309" spans="1:7">
      <c r="A309" s="93" t="s">
        <v>188</v>
      </c>
      <c r="B309" s="57"/>
      <c r="C309" s="82"/>
      <c r="D309" s="82"/>
      <c r="E309" s="82"/>
      <c r="F309" s="82"/>
      <c r="G309" s="82"/>
    </row>
    <row r="310" spans="1:7">
      <c r="A310" s="93" t="s">
        <v>189</v>
      </c>
      <c r="B310" s="57"/>
      <c r="C310" s="82"/>
      <c r="D310" s="82"/>
      <c r="E310" s="82"/>
      <c r="F310" s="82"/>
      <c r="G310" s="82"/>
    </row>
    <row r="311" spans="1:7">
      <c r="A311" s="93" t="s">
        <v>190</v>
      </c>
      <c r="B311" s="57"/>
      <c r="C311" s="82"/>
      <c r="D311" s="82"/>
      <c r="E311" s="82"/>
      <c r="F311" s="82"/>
      <c r="G311" s="82"/>
    </row>
    <row r="312" spans="1:7">
      <c r="A312" s="93" t="s">
        <v>191</v>
      </c>
      <c r="B312" s="57"/>
      <c r="C312" s="82"/>
      <c r="D312" s="82"/>
      <c r="E312" s="82"/>
      <c r="F312" s="82"/>
      <c r="G312" s="82"/>
    </row>
    <row r="313" spans="1:7">
      <c r="A313" s="90"/>
      <c r="B313" s="57"/>
      <c r="C313" s="32"/>
      <c r="D313" s="32"/>
      <c r="E313" s="32"/>
      <c r="F313" s="32"/>
      <c r="G313" s="32"/>
    </row>
    <row r="314" spans="1:7">
      <c r="A314" s="91"/>
      <c r="B314" s="57"/>
      <c r="C314" s="32"/>
      <c r="D314" s="32"/>
      <c r="E314" s="32"/>
      <c r="F314" s="32"/>
      <c r="G314" s="32"/>
    </row>
    <row r="315" spans="1:7">
      <c r="A315" s="57"/>
      <c r="B315" s="57"/>
      <c r="C315" s="32"/>
      <c r="D315" s="32"/>
      <c r="E315" s="32"/>
      <c r="F315" s="32"/>
      <c r="G315" s="32"/>
    </row>
    <row r="316" spans="1:7">
      <c r="A316" s="57"/>
      <c r="B316" s="57"/>
      <c r="C316" s="32"/>
      <c r="D316" s="32"/>
      <c r="E316" s="32"/>
      <c r="F316" s="32"/>
      <c r="G316" s="32"/>
    </row>
    <row r="317" spans="1:7">
      <c r="A317" s="57"/>
      <c r="B317" s="57"/>
      <c r="C317" s="32"/>
      <c r="D317" s="32"/>
      <c r="E317" s="32"/>
      <c r="F317" s="32"/>
      <c r="G317" s="32"/>
    </row>
    <row r="318" spans="1:7">
      <c r="A318" s="57"/>
      <c r="B318" s="57"/>
      <c r="C318" s="32"/>
      <c r="D318" s="32"/>
      <c r="E318" s="32"/>
      <c r="F318" s="32"/>
      <c r="G318" s="32"/>
    </row>
    <row r="319" spans="1:7">
      <c r="A319" s="57"/>
      <c r="B319" s="57"/>
      <c r="C319" s="32"/>
      <c r="D319" s="32"/>
      <c r="E319" s="32"/>
      <c r="F319" s="32"/>
      <c r="G319" s="32"/>
    </row>
    <row r="320" spans="1:7">
      <c r="A320" s="57"/>
      <c r="B320" s="57"/>
      <c r="C320" s="32"/>
      <c r="D320" s="32"/>
      <c r="E320" s="32"/>
      <c r="F320" s="32"/>
      <c r="G320" s="32"/>
    </row>
    <row r="321" spans="1:7">
      <c r="A321" s="57"/>
      <c r="B321" s="57"/>
      <c r="C321" s="32"/>
      <c r="D321" s="32"/>
      <c r="E321" s="32"/>
      <c r="F321" s="32"/>
      <c r="G321" s="32"/>
    </row>
    <row r="322" spans="1:7">
      <c r="A322" s="57"/>
      <c r="B322" s="57"/>
      <c r="C322" s="32"/>
      <c r="D322" s="32"/>
      <c r="E322" s="32"/>
      <c r="F322" s="32"/>
      <c r="G322" s="32"/>
    </row>
    <row r="323" spans="1:7">
      <c r="A323" s="57"/>
      <c r="B323" s="57"/>
      <c r="C323" s="32"/>
      <c r="D323" s="32"/>
      <c r="E323" s="32"/>
      <c r="F323" s="32"/>
      <c r="G323" s="32"/>
    </row>
    <row r="324" spans="1:7">
      <c r="A324" s="57"/>
      <c r="B324" s="57"/>
      <c r="C324" s="32"/>
      <c r="D324" s="32"/>
      <c r="E324" s="32"/>
      <c r="F324" s="32"/>
      <c r="G324" s="32"/>
    </row>
    <row r="325" spans="1:7">
      <c r="A325" s="57"/>
      <c r="B325" s="57"/>
      <c r="C325" s="32"/>
      <c r="D325" s="32"/>
      <c r="E325" s="32"/>
      <c r="F325" s="32"/>
      <c r="G325" s="32"/>
    </row>
    <row r="326" spans="1:7">
      <c r="A326" s="57"/>
      <c r="B326" s="57"/>
      <c r="C326" s="32"/>
      <c r="D326" s="32"/>
      <c r="E326" s="32"/>
      <c r="F326" s="32"/>
      <c r="G326" s="32"/>
    </row>
    <row r="327" spans="1:7">
      <c r="A327" s="57"/>
      <c r="B327" s="57"/>
      <c r="C327" s="32"/>
      <c r="D327" s="32"/>
      <c r="E327" s="32"/>
      <c r="F327" s="32"/>
      <c r="G327" s="32"/>
    </row>
    <row r="328" spans="1:7">
      <c r="A328" s="57"/>
      <c r="B328" s="57"/>
      <c r="C328" s="32"/>
      <c r="D328" s="32"/>
      <c r="E328" s="32"/>
      <c r="F328" s="32"/>
      <c r="G328" s="32"/>
    </row>
    <row r="329" spans="1:7">
      <c r="A329" s="57"/>
      <c r="B329" s="57"/>
      <c r="C329" s="32"/>
      <c r="D329" s="32"/>
      <c r="E329" s="32"/>
      <c r="F329" s="32"/>
      <c r="G329" s="32"/>
    </row>
    <row r="330" spans="1:7">
      <c r="A330" s="57"/>
      <c r="B330" s="57"/>
      <c r="C330" s="32"/>
      <c r="D330" s="32"/>
      <c r="E330" s="32"/>
      <c r="F330" s="32"/>
      <c r="G330" s="32"/>
    </row>
    <row r="331" spans="1:7">
      <c r="A331" s="57"/>
      <c r="B331" s="57"/>
      <c r="C331" s="32"/>
      <c r="D331" s="32"/>
      <c r="E331" s="32"/>
      <c r="F331" s="32"/>
      <c r="G331" s="32"/>
    </row>
    <row r="332" spans="1:7">
      <c r="A332" s="57"/>
      <c r="B332" s="57"/>
      <c r="C332" s="32"/>
      <c r="D332" s="32"/>
      <c r="E332" s="32"/>
      <c r="F332" s="32"/>
      <c r="G332" s="32"/>
    </row>
    <row r="333" spans="1:7">
      <c r="A333" s="57"/>
      <c r="B333" s="57"/>
      <c r="C333" s="32"/>
      <c r="D333" s="32"/>
      <c r="E333" s="32"/>
      <c r="F333" s="32"/>
      <c r="G333" s="32"/>
    </row>
    <row r="334" spans="1:7">
      <c r="A334" s="57"/>
      <c r="B334" s="57"/>
      <c r="C334" s="32"/>
      <c r="D334" s="32"/>
      <c r="E334" s="32"/>
      <c r="F334" s="32"/>
      <c r="G334" s="32"/>
    </row>
    <row r="335" spans="1:7">
      <c r="A335" s="57"/>
      <c r="B335" s="57"/>
      <c r="C335" s="32"/>
      <c r="D335" s="32"/>
      <c r="E335" s="32"/>
      <c r="F335" s="32"/>
      <c r="G335" s="32"/>
    </row>
    <row r="336" spans="1:7">
      <c r="A336" s="57"/>
      <c r="B336" s="57"/>
      <c r="C336" s="32"/>
      <c r="D336" s="32"/>
      <c r="E336" s="32"/>
      <c r="F336" s="32"/>
      <c r="G336" s="32"/>
    </row>
    <row r="337" spans="1:7">
      <c r="A337" s="57"/>
      <c r="B337" s="57"/>
      <c r="C337" s="32"/>
      <c r="D337" s="32"/>
      <c r="E337" s="32"/>
      <c r="F337" s="32"/>
      <c r="G337" s="32"/>
    </row>
    <row r="338" spans="1:7">
      <c r="A338" s="57"/>
      <c r="B338" s="57"/>
      <c r="C338" s="32"/>
      <c r="D338" s="32"/>
      <c r="E338" s="32"/>
      <c r="F338" s="32"/>
      <c r="G338" s="32"/>
    </row>
    <row r="339" spans="1:7">
      <c r="A339" s="57"/>
      <c r="B339" s="57"/>
      <c r="C339" s="32"/>
      <c r="D339" s="32"/>
      <c r="E339" s="32"/>
      <c r="F339" s="32"/>
      <c r="G339" s="32"/>
    </row>
    <row r="340" spans="1:7">
      <c r="A340" s="57"/>
      <c r="B340" s="57"/>
      <c r="C340" s="32"/>
      <c r="D340" s="32"/>
      <c r="E340" s="32"/>
      <c r="F340" s="32"/>
      <c r="G340" s="32"/>
    </row>
    <row r="341" spans="1:7">
      <c r="A341" s="57"/>
      <c r="B341" s="57"/>
      <c r="C341" s="32"/>
      <c r="D341" s="32"/>
      <c r="E341" s="32"/>
      <c r="F341" s="32"/>
      <c r="G341" s="32"/>
    </row>
    <row r="342" spans="1:7">
      <c r="A342" s="57"/>
      <c r="B342" s="57"/>
      <c r="C342" s="32"/>
      <c r="D342" s="32"/>
      <c r="E342" s="32"/>
      <c r="F342" s="32"/>
      <c r="G342" s="32"/>
    </row>
    <row r="343" spans="1:7">
      <c r="A343" s="57"/>
      <c r="B343" s="57"/>
      <c r="C343" s="32"/>
      <c r="D343" s="32"/>
      <c r="E343" s="32"/>
      <c r="F343" s="32"/>
      <c r="G343" s="32"/>
    </row>
    <row r="344" spans="1:7">
      <c r="A344" s="57"/>
      <c r="B344" s="57"/>
      <c r="C344" s="32"/>
      <c r="D344" s="32"/>
      <c r="E344" s="32"/>
      <c r="F344" s="32"/>
      <c r="G344" s="32"/>
    </row>
    <row r="345" spans="1:7">
      <c r="A345" s="57"/>
      <c r="B345" s="57"/>
      <c r="C345" s="32"/>
      <c r="D345" s="32"/>
      <c r="E345" s="32"/>
      <c r="F345" s="32"/>
      <c r="G345" s="32"/>
    </row>
    <row r="346" spans="1:7">
      <c r="A346" s="57"/>
      <c r="B346" s="57"/>
      <c r="C346" s="32"/>
      <c r="D346" s="32"/>
      <c r="E346" s="32"/>
      <c r="F346" s="32"/>
      <c r="G346" s="32"/>
    </row>
    <row r="347" spans="1:7">
      <c r="A347" s="57"/>
      <c r="B347" s="57"/>
      <c r="C347" s="32"/>
      <c r="D347" s="32"/>
      <c r="E347" s="32"/>
      <c r="F347" s="32"/>
      <c r="G347" s="32"/>
    </row>
    <row r="348" spans="1:7">
      <c r="A348" s="57"/>
      <c r="B348" s="57"/>
      <c r="C348" s="32"/>
      <c r="D348" s="32"/>
      <c r="E348" s="32"/>
      <c r="F348" s="32"/>
      <c r="G348" s="32"/>
    </row>
    <row r="349" spans="1:7">
      <c r="A349" s="57"/>
      <c r="B349" s="57"/>
      <c r="C349" s="32"/>
      <c r="D349" s="32"/>
      <c r="E349" s="32"/>
      <c r="F349" s="32"/>
      <c r="G349" s="32"/>
    </row>
    <row r="350" spans="1:7">
      <c r="A350" s="57"/>
      <c r="B350" s="57"/>
      <c r="C350" s="32"/>
      <c r="D350" s="32"/>
      <c r="E350" s="32"/>
      <c r="F350" s="32"/>
      <c r="G350" s="32"/>
    </row>
    <row r="351" spans="1:7">
      <c r="A351" s="57"/>
      <c r="B351" s="57"/>
      <c r="C351" s="32"/>
      <c r="D351" s="32"/>
      <c r="E351" s="32"/>
      <c r="F351" s="32"/>
      <c r="G351" s="32"/>
    </row>
    <row r="352" spans="1:7">
      <c r="A352" s="57"/>
      <c r="B352" s="57"/>
      <c r="C352" s="32"/>
      <c r="D352" s="32"/>
      <c r="E352" s="32"/>
      <c r="F352" s="32"/>
      <c r="G352" s="32"/>
    </row>
    <row r="353" spans="1:7">
      <c r="A353" s="57"/>
      <c r="B353" s="57"/>
      <c r="C353" s="32"/>
      <c r="D353" s="32"/>
      <c r="E353" s="32"/>
      <c r="F353" s="32"/>
      <c r="G353" s="32"/>
    </row>
    <row r="354" spans="1:7">
      <c r="A354" s="57"/>
      <c r="B354" s="57"/>
      <c r="C354" s="32"/>
      <c r="D354" s="32"/>
      <c r="E354" s="32"/>
      <c r="F354" s="32"/>
      <c r="G354" s="32"/>
    </row>
    <row r="355" spans="1:7">
      <c r="A355" s="57"/>
      <c r="B355" s="57"/>
      <c r="C355" s="32"/>
      <c r="D355" s="32"/>
      <c r="E355" s="32"/>
      <c r="F355" s="32"/>
      <c r="G355" s="32"/>
    </row>
    <row r="356" spans="1:7">
      <c r="A356" s="57"/>
      <c r="B356" s="57"/>
      <c r="C356" s="32"/>
      <c r="D356" s="32"/>
      <c r="E356" s="32"/>
      <c r="F356" s="32"/>
      <c r="G356" s="32"/>
    </row>
    <row r="357" spans="1:7">
      <c r="A357" s="57"/>
      <c r="B357" s="57"/>
      <c r="C357" s="32"/>
      <c r="D357" s="32"/>
      <c r="E357" s="32"/>
      <c r="F357" s="32"/>
      <c r="G357" s="32"/>
    </row>
    <row r="358" spans="1:7">
      <c r="A358" s="57"/>
      <c r="B358" s="57"/>
      <c r="C358" s="32"/>
      <c r="D358" s="32"/>
      <c r="E358" s="32"/>
      <c r="F358" s="32"/>
      <c r="G358" s="32"/>
    </row>
    <row r="359" spans="1:7">
      <c r="A359" s="57"/>
      <c r="B359" s="57"/>
      <c r="C359" s="32"/>
      <c r="D359" s="32"/>
      <c r="E359" s="32"/>
      <c r="F359" s="32"/>
      <c r="G359" s="32"/>
    </row>
    <row r="360" spans="1:7">
      <c r="A360" s="57"/>
      <c r="B360" s="57"/>
      <c r="C360" s="32"/>
      <c r="D360" s="32"/>
      <c r="E360" s="32"/>
      <c r="F360" s="32"/>
      <c r="G360" s="32"/>
    </row>
    <row r="361" spans="1:7">
      <c r="A361" s="57"/>
      <c r="B361" s="57"/>
      <c r="C361" s="32"/>
      <c r="D361" s="32"/>
      <c r="E361" s="32"/>
      <c r="F361" s="32"/>
      <c r="G361" s="32"/>
    </row>
    <row r="362" spans="1:7">
      <c r="A362" s="57"/>
      <c r="B362" s="57"/>
      <c r="C362" s="32"/>
      <c r="D362" s="32"/>
      <c r="E362" s="32"/>
      <c r="F362" s="32"/>
      <c r="G362" s="32"/>
    </row>
    <row r="363" spans="1:7">
      <c r="A363" s="57"/>
      <c r="B363" s="57"/>
      <c r="C363" s="32"/>
      <c r="D363" s="32"/>
      <c r="E363" s="32"/>
      <c r="F363" s="32"/>
      <c r="G363" s="32"/>
    </row>
    <row r="364" spans="1:7">
      <c r="A364" s="57"/>
      <c r="B364" s="57"/>
      <c r="C364" s="32"/>
      <c r="D364" s="32"/>
      <c r="E364" s="32"/>
      <c r="F364" s="32"/>
      <c r="G364" s="32"/>
    </row>
    <row r="365" spans="1:7">
      <c r="A365" s="57"/>
      <c r="B365" s="57"/>
      <c r="C365" s="32"/>
      <c r="D365" s="32"/>
      <c r="E365" s="32"/>
      <c r="F365" s="32"/>
      <c r="G365" s="32"/>
    </row>
    <row r="366" spans="1:7">
      <c r="A366" s="57"/>
      <c r="B366" s="57"/>
      <c r="C366" s="32"/>
      <c r="D366" s="32"/>
      <c r="E366" s="32"/>
      <c r="F366" s="32"/>
      <c r="G366" s="32"/>
    </row>
    <row r="367" spans="1:7">
      <c r="A367" s="57"/>
      <c r="B367" s="57"/>
      <c r="C367" s="32"/>
      <c r="D367" s="32"/>
      <c r="E367" s="32"/>
      <c r="F367" s="32"/>
      <c r="G367" s="32"/>
    </row>
    <row r="368" spans="1:7">
      <c r="A368" s="57"/>
      <c r="B368" s="57"/>
      <c r="C368" s="32"/>
      <c r="D368" s="32"/>
      <c r="E368" s="32"/>
      <c r="F368" s="32"/>
      <c r="G368" s="32"/>
    </row>
    <row r="369" spans="1:7">
      <c r="A369" s="57"/>
      <c r="B369" s="57"/>
      <c r="C369" s="32"/>
      <c r="D369" s="32"/>
      <c r="E369" s="32"/>
      <c r="F369" s="32"/>
      <c r="G369" s="32"/>
    </row>
    <row r="370" spans="1:7">
      <c r="A370" s="57"/>
      <c r="B370" s="57"/>
      <c r="C370" s="32"/>
      <c r="D370" s="32"/>
      <c r="E370" s="32"/>
      <c r="F370" s="32"/>
      <c r="G370" s="32"/>
    </row>
    <row r="371" spans="1:7">
      <c r="A371" s="57"/>
      <c r="B371" s="57"/>
      <c r="C371" s="32"/>
      <c r="D371" s="32"/>
      <c r="E371" s="32"/>
      <c r="F371" s="32"/>
      <c r="G371" s="32"/>
    </row>
    <row r="372" spans="1:7">
      <c r="A372" s="57"/>
      <c r="B372" s="57"/>
      <c r="C372" s="32"/>
      <c r="D372" s="32"/>
      <c r="E372" s="32"/>
      <c r="F372" s="32"/>
      <c r="G372" s="32"/>
    </row>
    <row r="373" spans="1:7">
      <c r="A373" s="57"/>
      <c r="B373" s="57"/>
      <c r="C373" s="32"/>
      <c r="D373" s="32"/>
      <c r="E373" s="32"/>
      <c r="F373" s="32"/>
      <c r="G373" s="32"/>
    </row>
    <row r="374" spans="1:7">
      <c r="A374" s="57"/>
      <c r="B374" s="57"/>
      <c r="C374" s="32"/>
      <c r="D374" s="32"/>
      <c r="E374" s="32"/>
      <c r="F374" s="32"/>
      <c r="G374" s="32"/>
    </row>
    <row r="375" spans="1:7">
      <c r="A375" s="57"/>
      <c r="B375" s="57"/>
      <c r="C375" s="32"/>
      <c r="D375" s="32"/>
      <c r="E375" s="32"/>
      <c r="F375" s="32"/>
      <c r="G375" s="32"/>
    </row>
    <row r="376" spans="1:7">
      <c r="A376" s="57"/>
      <c r="B376" s="57"/>
      <c r="C376" s="32"/>
      <c r="D376" s="32"/>
      <c r="E376" s="32"/>
      <c r="F376" s="32"/>
      <c r="G376" s="32"/>
    </row>
    <row r="377" spans="1:7">
      <c r="A377" s="57"/>
      <c r="B377" s="57"/>
      <c r="C377" s="32"/>
      <c r="D377" s="32"/>
      <c r="E377" s="32"/>
      <c r="F377" s="32"/>
      <c r="G377" s="32"/>
    </row>
    <row r="378" spans="1:7">
      <c r="A378" s="57"/>
      <c r="B378" s="57"/>
      <c r="C378" s="32"/>
      <c r="D378" s="32"/>
      <c r="E378" s="32"/>
      <c r="F378" s="32"/>
      <c r="G378" s="32"/>
    </row>
    <row r="379" spans="1:7">
      <c r="A379" s="57"/>
      <c r="B379" s="57"/>
      <c r="C379" s="32"/>
      <c r="D379" s="32"/>
      <c r="E379" s="32"/>
      <c r="F379" s="32"/>
      <c r="G379" s="32"/>
    </row>
    <row r="380" spans="1:7">
      <c r="A380" s="57"/>
      <c r="B380" s="57"/>
      <c r="C380" s="32"/>
      <c r="D380" s="32"/>
      <c r="E380" s="32"/>
      <c r="F380" s="32"/>
      <c r="G380" s="32"/>
    </row>
    <row r="381" spans="1:7">
      <c r="A381" s="57"/>
      <c r="B381" s="57"/>
      <c r="C381" s="32"/>
      <c r="D381" s="32"/>
      <c r="E381" s="32"/>
      <c r="F381" s="32"/>
      <c r="G381" s="32"/>
    </row>
    <row r="382" spans="1:7">
      <c r="A382" s="57"/>
      <c r="B382" s="57"/>
      <c r="C382" s="32"/>
      <c r="D382" s="32"/>
      <c r="E382" s="32"/>
      <c r="F382" s="32"/>
      <c r="G382" s="32"/>
    </row>
    <row r="383" spans="1:7">
      <c r="A383" s="57"/>
      <c r="B383" s="57"/>
      <c r="C383" s="32"/>
      <c r="D383" s="32"/>
      <c r="E383" s="32"/>
      <c r="F383" s="32"/>
      <c r="G383" s="32"/>
    </row>
    <row r="384" spans="1:7">
      <c r="A384" s="57"/>
      <c r="B384" s="57"/>
      <c r="C384" s="32"/>
      <c r="D384" s="32"/>
      <c r="E384" s="32"/>
      <c r="F384" s="32"/>
      <c r="G384" s="32"/>
    </row>
    <row r="385" spans="1:7">
      <c r="A385" s="57"/>
      <c r="B385" s="57"/>
      <c r="C385" s="32"/>
      <c r="D385" s="32"/>
      <c r="E385" s="32"/>
      <c r="F385" s="32"/>
      <c r="G385" s="32"/>
    </row>
    <row r="386" spans="1:7">
      <c r="A386" s="57"/>
      <c r="B386" s="57"/>
      <c r="C386" s="32"/>
      <c r="D386" s="32"/>
      <c r="E386" s="32"/>
      <c r="F386" s="32"/>
      <c r="G386" s="32"/>
    </row>
    <row r="387" spans="1:7">
      <c r="A387" s="57"/>
      <c r="B387" s="57"/>
      <c r="C387" s="32"/>
      <c r="D387" s="32"/>
      <c r="E387" s="32"/>
      <c r="F387" s="32"/>
      <c r="G387" s="32"/>
    </row>
    <row r="388" spans="1:7">
      <c r="A388" s="57"/>
      <c r="B388" s="57"/>
      <c r="C388" s="32"/>
      <c r="D388" s="32"/>
      <c r="E388" s="32"/>
      <c r="F388" s="32"/>
      <c r="G388" s="32"/>
    </row>
    <row r="389" spans="1:7">
      <c r="A389" s="57"/>
      <c r="B389" s="57"/>
      <c r="C389" s="32"/>
      <c r="D389" s="32"/>
      <c r="E389" s="32"/>
      <c r="F389" s="32"/>
      <c r="G389" s="32"/>
    </row>
    <row r="390" spans="1:7">
      <c r="A390" s="57"/>
      <c r="B390" s="57"/>
      <c r="C390" s="32"/>
      <c r="D390" s="32"/>
      <c r="E390" s="32"/>
      <c r="F390" s="32"/>
      <c r="G390" s="32"/>
    </row>
    <row r="391" spans="1:7">
      <c r="A391" s="57"/>
      <c r="B391" s="57"/>
      <c r="C391" s="32"/>
      <c r="D391" s="32"/>
      <c r="E391" s="32"/>
      <c r="F391" s="32"/>
      <c r="G391" s="32"/>
    </row>
    <row r="392" spans="1:7">
      <c r="A392" s="57"/>
      <c r="B392" s="57"/>
      <c r="C392" s="32"/>
      <c r="D392" s="32"/>
      <c r="E392" s="32"/>
      <c r="F392" s="32"/>
      <c r="G392" s="32"/>
    </row>
    <row r="393" spans="1:7">
      <c r="A393" s="57"/>
      <c r="B393" s="57"/>
      <c r="C393" s="32"/>
      <c r="D393" s="32"/>
      <c r="E393" s="32"/>
      <c r="F393" s="32"/>
      <c r="G393" s="32"/>
    </row>
    <row r="394" spans="1:7">
      <c r="A394" s="57"/>
      <c r="B394" s="57"/>
      <c r="C394" s="32"/>
      <c r="D394" s="32"/>
      <c r="E394" s="32"/>
      <c r="F394" s="32"/>
      <c r="G394" s="32"/>
    </row>
    <row r="395" spans="1:7">
      <c r="A395" s="57"/>
      <c r="B395" s="57"/>
      <c r="C395" s="32"/>
      <c r="D395" s="32"/>
      <c r="E395" s="32"/>
      <c r="F395" s="32"/>
      <c r="G395" s="32"/>
    </row>
    <row r="396" spans="1:7">
      <c r="A396" s="57"/>
      <c r="B396" s="57"/>
      <c r="C396" s="32"/>
      <c r="D396" s="32"/>
      <c r="E396" s="32"/>
      <c r="F396" s="32"/>
      <c r="G396" s="32"/>
    </row>
    <row r="397" spans="1:7">
      <c r="A397" s="57"/>
      <c r="B397" s="57"/>
      <c r="C397" s="32"/>
      <c r="D397" s="32"/>
      <c r="E397" s="32"/>
      <c r="F397" s="32"/>
      <c r="G397" s="32"/>
    </row>
    <row r="398" spans="1:7">
      <c r="A398" s="57"/>
      <c r="B398" s="57"/>
      <c r="C398" s="32"/>
      <c r="D398" s="32"/>
      <c r="E398" s="32"/>
      <c r="F398" s="32"/>
      <c r="G398" s="32"/>
    </row>
    <row r="399" spans="1:7">
      <c r="A399" s="57"/>
      <c r="B399" s="57"/>
      <c r="C399" s="32"/>
      <c r="D399" s="32"/>
      <c r="E399" s="32"/>
      <c r="F399" s="32"/>
      <c r="G399" s="32"/>
    </row>
    <row r="400" spans="1:7">
      <c r="A400" s="57"/>
      <c r="B400" s="57"/>
      <c r="C400" s="32"/>
      <c r="D400" s="32"/>
      <c r="E400" s="32"/>
      <c r="F400" s="32"/>
      <c r="G400" s="32"/>
    </row>
    <row r="401" spans="1:7">
      <c r="A401" s="57"/>
      <c r="B401" s="57"/>
      <c r="C401" s="32"/>
      <c r="D401" s="32"/>
      <c r="E401" s="32"/>
      <c r="F401" s="32"/>
      <c r="G401" s="32"/>
    </row>
    <row r="402" spans="1:7">
      <c r="A402" s="57"/>
      <c r="B402" s="57"/>
      <c r="C402" s="32"/>
      <c r="D402" s="32"/>
      <c r="E402" s="32"/>
      <c r="F402" s="32"/>
      <c r="G402" s="32"/>
    </row>
    <row r="403" spans="1:7">
      <c r="A403" s="57"/>
      <c r="B403" s="57"/>
      <c r="C403" s="32"/>
      <c r="D403" s="32"/>
      <c r="E403" s="32"/>
      <c r="F403" s="32"/>
      <c r="G403" s="32"/>
    </row>
    <row r="404" spans="1:7">
      <c r="A404" s="57"/>
      <c r="B404" s="57"/>
      <c r="C404" s="32"/>
      <c r="D404" s="32"/>
      <c r="E404" s="32"/>
      <c r="F404" s="32"/>
      <c r="G404" s="32"/>
    </row>
    <row r="405" spans="1:7">
      <c r="A405" s="57"/>
      <c r="B405" s="57"/>
      <c r="C405" s="32"/>
      <c r="D405" s="32"/>
      <c r="E405" s="32"/>
      <c r="F405" s="32"/>
      <c r="G405" s="32"/>
    </row>
    <row r="406" spans="1:7">
      <c r="A406" s="57"/>
      <c r="B406" s="57"/>
      <c r="C406" s="32"/>
      <c r="D406" s="32"/>
      <c r="E406" s="32"/>
      <c r="F406" s="32"/>
      <c r="G406" s="32"/>
    </row>
    <row r="407" spans="1:7">
      <c r="A407" s="57"/>
      <c r="B407" s="57"/>
      <c r="C407" s="32"/>
      <c r="D407" s="32"/>
      <c r="E407" s="32"/>
      <c r="F407" s="32"/>
      <c r="G407" s="32"/>
    </row>
    <row r="408" spans="1:7">
      <c r="A408" s="57"/>
      <c r="B408" s="57"/>
      <c r="C408" s="32"/>
      <c r="D408" s="32"/>
      <c r="E408" s="32"/>
      <c r="F408" s="32"/>
      <c r="G408" s="32"/>
    </row>
    <row r="409" spans="1:7">
      <c r="A409" s="57"/>
      <c r="B409" s="57"/>
      <c r="C409" s="32"/>
      <c r="D409" s="32"/>
      <c r="E409" s="32"/>
      <c r="F409" s="32"/>
      <c r="G409" s="32"/>
    </row>
    <row r="410" spans="1:7">
      <c r="A410" s="57"/>
      <c r="B410" s="57"/>
      <c r="C410" s="32"/>
      <c r="D410" s="32"/>
      <c r="E410" s="32"/>
      <c r="F410" s="32"/>
      <c r="G410" s="32"/>
    </row>
    <row r="411" spans="1:7">
      <c r="A411" s="57"/>
      <c r="B411" s="57"/>
      <c r="C411" s="32"/>
      <c r="D411" s="32"/>
      <c r="E411" s="32"/>
      <c r="F411" s="32"/>
      <c r="G411" s="32"/>
    </row>
    <row r="412" spans="1:7">
      <c r="A412" s="57"/>
      <c r="B412" s="57"/>
      <c r="C412" s="32"/>
      <c r="D412" s="32"/>
      <c r="E412" s="32"/>
      <c r="F412" s="32"/>
      <c r="G412" s="32"/>
    </row>
    <row r="413" spans="1:7">
      <c r="A413" s="57"/>
      <c r="B413" s="57"/>
      <c r="C413" s="32"/>
      <c r="D413" s="32"/>
      <c r="E413" s="32"/>
      <c r="F413" s="32"/>
      <c r="G413" s="32"/>
    </row>
    <row r="414" spans="1:7">
      <c r="A414" s="57"/>
      <c r="B414" s="57"/>
      <c r="C414" s="32"/>
      <c r="D414" s="32"/>
      <c r="E414" s="32"/>
      <c r="F414" s="32"/>
      <c r="G414" s="32"/>
    </row>
    <row r="415" spans="1:7">
      <c r="A415" s="57"/>
      <c r="B415" s="57"/>
      <c r="C415" s="32"/>
      <c r="D415" s="32"/>
      <c r="E415" s="32"/>
      <c r="F415" s="32"/>
      <c r="G415" s="32"/>
    </row>
    <row r="416" spans="1:7">
      <c r="A416" s="57"/>
      <c r="B416" s="57"/>
      <c r="C416" s="32"/>
      <c r="D416" s="32"/>
      <c r="E416" s="32"/>
      <c r="F416" s="32"/>
      <c r="G416" s="32"/>
    </row>
    <row r="417" spans="1:7">
      <c r="A417" s="57"/>
      <c r="B417" s="57"/>
      <c r="C417" s="32"/>
      <c r="D417" s="32"/>
      <c r="E417" s="32"/>
      <c r="F417" s="32"/>
      <c r="G417" s="32"/>
    </row>
    <row r="418" spans="1:7">
      <c r="A418" s="57"/>
      <c r="B418" s="57"/>
      <c r="C418" s="32"/>
      <c r="D418" s="32"/>
      <c r="E418" s="32"/>
      <c r="F418" s="32"/>
      <c r="G418" s="32"/>
    </row>
    <row r="419" spans="1:7">
      <c r="A419" s="57"/>
      <c r="B419" s="57"/>
      <c r="C419" s="32"/>
      <c r="D419" s="32"/>
      <c r="E419" s="32"/>
      <c r="F419" s="32"/>
      <c r="G419" s="32"/>
    </row>
    <row r="420" spans="1:7">
      <c r="A420" s="57"/>
      <c r="B420" s="57"/>
      <c r="C420" s="32"/>
      <c r="D420" s="32"/>
      <c r="E420" s="32"/>
      <c r="F420" s="32"/>
      <c r="G420" s="32"/>
    </row>
    <row r="421" spans="1:7">
      <c r="A421" s="57"/>
      <c r="B421" s="57"/>
      <c r="C421" s="32"/>
      <c r="D421" s="32"/>
      <c r="E421" s="32"/>
      <c r="F421" s="32"/>
      <c r="G421" s="32"/>
    </row>
    <row r="422" spans="1:7">
      <c r="A422" s="57"/>
      <c r="B422" s="57"/>
      <c r="C422" s="32"/>
      <c r="D422" s="32"/>
      <c r="E422" s="32"/>
      <c r="F422" s="32"/>
      <c r="G422" s="32"/>
    </row>
    <row r="423" spans="1:7">
      <c r="A423" s="57"/>
      <c r="B423" s="57"/>
      <c r="C423" s="32"/>
      <c r="D423" s="32"/>
      <c r="E423" s="32"/>
      <c r="F423" s="32"/>
      <c r="G423" s="32"/>
    </row>
    <row r="424" spans="1:7">
      <c r="A424" s="57"/>
      <c r="B424" s="57"/>
      <c r="C424" s="32"/>
      <c r="D424" s="32"/>
      <c r="E424" s="32"/>
      <c r="F424" s="32"/>
      <c r="G424" s="32"/>
    </row>
    <row r="425" spans="1:7">
      <c r="A425" s="57"/>
      <c r="B425" s="57"/>
      <c r="C425" s="32"/>
      <c r="D425" s="32"/>
      <c r="E425" s="32"/>
      <c r="F425" s="32"/>
      <c r="G425" s="32"/>
    </row>
    <row r="426" spans="1:7">
      <c r="A426" s="57"/>
      <c r="B426" s="57"/>
      <c r="C426" s="32"/>
      <c r="D426" s="32"/>
      <c r="E426" s="32"/>
      <c r="F426" s="32"/>
      <c r="G426" s="32"/>
    </row>
    <row r="427" spans="1:7">
      <c r="A427" s="57"/>
      <c r="B427" s="57"/>
      <c r="C427" s="32"/>
      <c r="D427" s="32"/>
      <c r="E427" s="32"/>
      <c r="F427" s="32"/>
      <c r="G427" s="32"/>
    </row>
    <row r="428" spans="1:7">
      <c r="A428" s="57"/>
      <c r="B428" s="57"/>
      <c r="C428" s="32"/>
      <c r="D428" s="32"/>
      <c r="E428" s="32"/>
      <c r="F428" s="32"/>
      <c r="G428" s="32"/>
    </row>
    <row r="429" spans="1:7">
      <c r="A429" s="57"/>
      <c r="B429" s="57"/>
      <c r="C429" s="32"/>
      <c r="D429" s="32"/>
      <c r="E429" s="32"/>
      <c r="F429" s="32"/>
      <c r="G429" s="32"/>
    </row>
    <row r="430" spans="1:7">
      <c r="A430" s="57"/>
      <c r="B430" s="57"/>
      <c r="C430" s="32"/>
      <c r="D430" s="32"/>
      <c r="E430" s="32"/>
      <c r="F430" s="32"/>
      <c r="G430" s="32"/>
    </row>
    <row r="431" spans="1:7">
      <c r="A431" s="57"/>
      <c r="B431" s="57"/>
      <c r="C431" s="32"/>
      <c r="D431" s="32"/>
      <c r="E431" s="32"/>
      <c r="F431" s="32"/>
      <c r="G431" s="32"/>
    </row>
    <row r="432" spans="1:7">
      <c r="A432" s="57"/>
      <c r="B432" s="57"/>
      <c r="C432" s="32"/>
      <c r="D432" s="32"/>
      <c r="E432" s="32"/>
      <c r="F432" s="32"/>
      <c r="G432" s="32"/>
    </row>
    <row r="433" spans="1:7">
      <c r="A433" s="57"/>
      <c r="B433" s="57"/>
      <c r="C433" s="32"/>
      <c r="D433" s="32"/>
      <c r="E433" s="32"/>
      <c r="F433" s="32"/>
      <c r="G433" s="32"/>
    </row>
    <row r="434" spans="1:7">
      <c r="A434" s="57"/>
      <c r="B434" s="57"/>
      <c r="C434" s="32"/>
      <c r="D434" s="32"/>
      <c r="E434" s="32"/>
      <c r="F434" s="32"/>
      <c r="G434" s="32"/>
    </row>
    <row r="435" spans="1:7">
      <c r="A435" s="57"/>
      <c r="B435" s="57"/>
      <c r="C435" s="32"/>
      <c r="D435" s="32"/>
      <c r="E435" s="32"/>
      <c r="F435" s="32"/>
      <c r="G435" s="32"/>
    </row>
    <row r="436" spans="1:7">
      <c r="A436" s="57"/>
      <c r="B436" s="57"/>
      <c r="C436" s="32"/>
      <c r="D436" s="32"/>
      <c r="E436" s="32"/>
      <c r="F436" s="32"/>
      <c r="G436" s="32"/>
    </row>
    <row r="437" spans="1:7">
      <c r="A437" s="57"/>
      <c r="B437" s="57"/>
      <c r="C437" s="32"/>
      <c r="D437" s="32"/>
      <c r="E437" s="32"/>
      <c r="F437" s="32"/>
      <c r="G437" s="32"/>
    </row>
    <row r="438" spans="1:7">
      <c r="A438" s="57"/>
      <c r="B438" s="57"/>
      <c r="C438" s="32"/>
      <c r="D438" s="32"/>
      <c r="E438" s="32"/>
      <c r="F438" s="32"/>
      <c r="G438" s="32"/>
    </row>
    <row r="439" spans="1:7">
      <c r="A439" s="57"/>
      <c r="B439" s="57"/>
      <c r="C439" s="32"/>
      <c r="D439" s="32"/>
      <c r="E439" s="32"/>
      <c r="F439" s="32"/>
      <c r="G439" s="32"/>
    </row>
    <row r="440" spans="1:7">
      <c r="A440" s="57"/>
      <c r="B440" s="57"/>
      <c r="C440" s="32"/>
      <c r="D440" s="32"/>
      <c r="E440" s="32"/>
      <c r="F440" s="32"/>
      <c r="G440" s="32"/>
    </row>
    <row r="441" spans="1:7">
      <c r="A441" s="57"/>
      <c r="B441" s="57"/>
      <c r="C441" s="32"/>
      <c r="D441" s="32"/>
      <c r="E441" s="32"/>
      <c r="F441" s="32"/>
      <c r="G441" s="32"/>
    </row>
    <row r="442" spans="1:7">
      <c r="A442" s="57"/>
      <c r="B442" s="57"/>
      <c r="C442" s="32"/>
      <c r="D442" s="32"/>
      <c r="E442" s="32"/>
      <c r="F442" s="32"/>
      <c r="G442" s="32"/>
    </row>
    <row r="443" spans="1:7">
      <c r="A443" s="57"/>
      <c r="B443" s="57"/>
      <c r="C443" s="32"/>
      <c r="D443" s="32"/>
      <c r="E443" s="32"/>
      <c r="F443" s="32"/>
      <c r="G443" s="32"/>
    </row>
    <row r="444" spans="1:7">
      <c r="A444" s="57"/>
      <c r="B444" s="57"/>
      <c r="C444" s="32"/>
      <c r="D444" s="32"/>
      <c r="E444" s="32"/>
      <c r="F444" s="32"/>
      <c r="G444" s="32"/>
    </row>
    <row r="445" spans="1:7">
      <c r="A445" s="57"/>
      <c r="B445" s="57"/>
      <c r="C445" s="32"/>
      <c r="D445" s="32"/>
      <c r="E445" s="32"/>
      <c r="F445" s="32"/>
      <c r="G445" s="32"/>
    </row>
    <row r="446" spans="1:7">
      <c r="A446" s="57"/>
      <c r="B446" s="57"/>
      <c r="C446" s="32"/>
      <c r="D446" s="32"/>
      <c r="E446" s="32"/>
      <c r="F446" s="32"/>
      <c r="G446" s="32"/>
    </row>
    <row r="447" spans="1:7">
      <c r="A447" s="57"/>
      <c r="B447" s="57"/>
      <c r="C447" s="32"/>
      <c r="D447" s="32"/>
      <c r="E447" s="32"/>
      <c r="F447" s="32"/>
      <c r="G447" s="32"/>
    </row>
    <row r="448" spans="1:7">
      <c r="A448" s="57"/>
      <c r="B448" s="57"/>
      <c r="C448" s="32"/>
      <c r="D448" s="32"/>
      <c r="E448" s="32"/>
      <c r="F448" s="32"/>
      <c r="G448" s="32"/>
    </row>
    <row r="449" spans="1:7">
      <c r="A449" s="57"/>
      <c r="B449" s="57"/>
      <c r="C449" s="32"/>
      <c r="D449" s="32"/>
      <c r="E449" s="32"/>
      <c r="F449" s="32"/>
      <c r="G449" s="32"/>
    </row>
    <row r="450" spans="1:7">
      <c r="A450" s="57"/>
      <c r="B450" s="57"/>
      <c r="C450" s="32"/>
      <c r="D450" s="32"/>
      <c r="E450" s="32"/>
      <c r="F450" s="32"/>
      <c r="G450" s="32"/>
    </row>
  </sheetData>
  <mergeCells count="3">
    <mergeCell ref="A3:G3"/>
    <mergeCell ref="A1:G2"/>
    <mergeCell ref="A4:G4"/>
  </mergeCells>
  <pageMargins left="0.7" right="0.7" top="0.75" bottom="0.75" header="0.3" footer="0.3"/>
  <pageSetup paperSize="9" scale="59" orientation="landscape" horizontalDpi="4294967294"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Our Performance Details</vt:lpstr>
    </vt:vector>
  </TitlesOfParts>
  <Company>CEMEX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deleteme</dc:creator>
  <cp:lastModifiedBy>CEMEX Corporation</cp:lastModifiedBy>
  <dcterms:created xsi:type="dcterms:W3CDTF">2013-03-06T00:27:23Z</dcterms:created>
  <dcterms:modified xsi:type="dcterms:W3CDTF">2014-05-12T09:22:28Z</dcterms:modified>
</cp:coreProperties>
</file>